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076" tabRatio="622" activeTab="2"/>
  </bookViews>
  <sheets>
    <sheet name="Механизмы Бронза" sheetId="1" r:id="rId1"/>
    <sheet name="Механизмы Перламутр" sheetId="2" r:id="rId2"/>
    <sheet name="Механизмы Титан" sheetId="3" r:id="rId3"/>
    <sheet name="Механизмы Белый" sheetId="4" r:id="rId4"/>
    <sheet name="Механизмы Алюминий" sheetId="5" r:id="rId5"/>
    <sheet name="Рамки" sheetId="6" r:id="rId6"/>
  </sheets>
  <definedNames>
    <definedName name="_xlnm.Print_Area" localSheetId="4">'Механизмы Алюминий'!$A$1:$H$124</definedName>
    <definedName name="_xlnm.Print_Area" localSheetId="3">'Механизмы Белый'!$A$1:$H$124</definedName>
    <definedName name="_xlnm.Print_Area" localSheetId="0">'Механизмы Бронза'!$A$1:$H$124</definedName>
    <definedName name="_xlnm.Print_Area" localSheetId="1">'Механизмы Перламутр'!$A$1:$H$124</definedName>
    <definedName name="_xlnm.Print_Area" localSheetId="2">'Механизмы Титан'!$A$1:$H$124</definedName>
    <definedName name="_xlnm.Print_Area" localSheetId="5">'Рамки'!$B$1:$R$59</definedName>
  </definedNames>
  <calcPr fullCalcOnLoad="1"/>
</workbook>
</file>

<file path=xl/sharedStrings.xml><?xml version="1.0" encoding="utf-8"?>
<sst xmlns="http://schemas.openxmlformats.org/spreadsheetml/2006/main" count="1056" uniqueCount="476">
  <si>
    <t>771006</t>
  </si>
  <si>
    <t>771206</t>
  </si>
  <si>
    <t>771306</t>
  </si>
  <si>
    <t>771406</t>
  </si>
  <si>
    <t>771506</t>
  </si>
  <si>
    <t>771906</t>
  </si>
  <si>
    <t>771916</t>
  </si>
  <si>
    <t>771926</t>
  </si>
  <si>
    <t>771936</t>
  </si>
  <si>
    <t>771946</t>
  </si>
  <si>
    <t>771956</t>
  </si>
  <si>
    <t>771966</t>
  </si>
  <si>
    <t>771976</t>
  </si>
  <si>
    <t>771986</t>
  </si>
  <si>
    <t>771706</t>
  </si>
  <si>
    <t>771716</t>
  </si>
  <si>
    <t>771993</t>
  </si>
  <si>
    <t>771998</t>
  </si>
  <si>
    <t>771007</t>
  </si>
  <si>
    <t>771207</t>
  </si>
  <si>
    <t>771307</t>
  </si>
  <si>
    <t>771407</t>
  </si>
  <si>
    <t>771507</t>
  </si>
  <si>
    <t>771907</t>
  </si>
  <si>
    <t>771917</t>
  </si>
  <si>
    <t>771927</t>
  </si>
  <si>
    <t>771937</t>
  </si>
  <si>
    <t>771947</t>
  </si>
  <si>
    <t>771957</t>
  </si>
  <si>
    <t>771967</t>
  </si>
  <si>
    <t>771977</t>
  </si>
  <si>
    <t>771987</t>
  </si>
  <si>
    <t>771707</t>
  </si>
  <si>
    <t>771717</t>
  </si>
  <si>
    <t>771994</t>
  </si>
  <si>
    <t>771999</t>
  </si>
  <si>
    <t>771008</t>
  </si>
  <si>
    <t>771208</t>
  </si>
  <si>
    <t>771308</t>
  </si>
  <si>
    <t>771408</t>
  </si>
  <si>
    <t>771508</t>
  </si>
  <si>
    <t>771968</t>
  </si>
  <si>
    <t>771978</t>
  </si>
  <si>
    <t>771988</t>
  </si>
  <si>
    <t>771708</t>
  </si>
  <si>
    <t>771718</t>
  </si>
  <si>
    <t>771009</t>
  </si>
  <si>
    <t>771209</t>
  </si>
  <si>
    <t>771309</t>
  </si>
  <si>
    <t>771409</t>
  </si>
  <si>
    <t>771509</t>
  </si>
  <si>
    <t>771969</t>
  </si>
  <si>
    <t>771979</t>
  </si>
  <si>
    <t>771989</t>
  </si>
  <si>
    <t>771709</t>
  </si>
  <si>
    <t>771719</t>
  </si>
  <si>
    <t>Клавиша Galea Life для выключателя одноклавишного с подсветкой, бронза</t>
  </si>
  <si>
    <t>Выключатель двухклавишный Legrand Galea Life с подсветкой 10А с клавишей (бронза)</t>
  </si>
  <si>
    <t>Клавиша Galea Life для выключателя двухклавишного с подсветкой, бронза</t>
  </si>
  <si>
    <t>Выключатель одноклавишный Legrand Galea Life для управления с двух мест 10А с клавишей (бронза)</t>
  </si>
  <si>
    <t>Выключатель одноклавишный Legrand Galea Life для управления с двух мест с подсветкой 10А с клавишей (бронза)</t>
  </si>
  <si>
    <t>Выключатель двухклавишный Legrand Galea Life для управления с двух мест 10А с клавишей (бронза)</t>
  </si>
  <si>
    <t>Выключатель двухклавишный Legrand Galea Life для управления с двух мест с подсветкой 10А с клавишей (бронза)</t>
  </si>
  <si>
    <t>Выключатель одноклавишный Legrand Galea Life промежуточный 10А с клавишей (бронза)</t>
  </si>
  <si>
    <t>Выключатель одноклавишный Legrand Galea Life промежуточный с подсветкой 10А с клавишей (бронза)</t>
  </si>
  <si>
    <t>Выключатель одноклавишный Legrand Galea Life с индикацией и нейтралью 10А с клавишей (бронза)</t>
  </si>
  <si>
    <t>Выключатель двухклавишный Legrand Galea Life с индикацией 10А с клавишей (бронза)</t>
  </si>
  <si>
    <t>Выключатель одноклавишный Legrand Galea Life для управления с двух мест с индикацией 10А с клавишей (бронза)</t>
  </si>
  <si>
    <t xml:space="preserve">Клавиша Galea Life для выключателя одноклавишного с подсветкой, бронза </t>
  </si>
  <si>
    <t>Розетка электрическая с заземлением Legrand Galea Life с лицевой панелью (бронза)</t>
  </si>
  <si>
    <t>Лицевая панель Galea Life для розеток немецкого стандарта с заземлением (бронза)</t>
  </si>
  <si>
    <t>Розетка электрическая с заземлением Legrand Galea Life (автоматические клеммы) с лицевой панелью (бронза)</t>
  </si>
  <si>
    <t>Розетка электрическая Galea Life с заземлением с выталкивателем вилки (бронза)</t>
  </si>
  <si>
    <t>Розетка электрическая с заземлением Legrand Galea Life с защитными шторками с лицевой панелью (бронза)</t>
  </si>
  <si>
    <t>Лицевая панель Galea Life для розеток немецкого стандарта с заземлением со шторками (бронза)</t>
  </si>
  <si>
    <t>Розетка электрическая с заземлением Legrand Galea Life с крышкой с лицевой панелью (бронза)</t>
  </si>
  <si>
    <t>Лицевая панель Galea Life для розеток немецкого стандарта с заземлением со шторками и крышкой (бронза)</t>
  </si>
  <si>
    <t>Розетка электрическая с заземлением Legrand Galea Life (автоматические клеммы) с крышкой с лицевой панелью (бронза)</t>
  </si>
  <si>
    <t>Розетка электрическая без заземления Legrand Galea Life с лицевой панелью (бронза)</t>
  </si>
  <si>
    <t>Лицевая панель Galea Life для розетки без заземления 2К, бронза</t>
  </si>
  <si>
    <t>Светорегулятор кнопочный Legrand Galea Life 400Вт с лицевой панелью (бронза)</t>
  </si>
  <si>
    <t>Лицевая панель для кнопочного светорегулятора Legrand (бронза)</t>
  </si>
  <si>
    <t>Светорегулятор кнопочный Legrand Galea Life 600Вт с лицевой панелью (бронза)</t>
  </si>
  <si>
    <t>Светорегулятор поворотный Legrand Galea Life 400Вт с лицевой панелью (бронза)</t>
  </si>
  <si>
    <t>Лицевая панель Galea Life для светорегулятора поворотного, бронза</t>
  </si>
  <si>
    <t>Светорегулятор поворотный Legrand Galea Life 1000Вт с лицевой панелью (бронза)</t>
  </si>
  <si>
    <t>Терморегулятор механизм Legrand Galea Life с лицевой панелью (бронза)</t>
  </si>
  <si>
    <t>Лицевая панель Galea Life универсальная, бронза</t>
  </si>
  <si>
    <t>Термостат Galea Life для теплых полов, бронза</t>
  </si>
  <si>
    <t>Розетка ТВ Legrand Galea Life с лицевой панелью (бронза)</t>
  </si>
  <si>
    <t>Лицевая панель Galea Life для розетки TV, бронза</t>
  </si>
  <si>
    <t>Розетка ТВ Legrand Galea Life оконечная с лицевой панелью (бронза)</t>
  </si>
  <si>
    <t>Розетка ТВ Legrand Galea Life проходная с лицевой панелью (бронза)</t>
  </si>
  <si>
    <t>Розетка ТВ и радио Legrand Galea Life с лицевой панелью (бронза)</t>
  </si>
  <si>
    <t>Лицевая панель Galea Life для розетки TV-RD, бронза</t>
  </si>
  <si>
    <t>Розетка ТВ и радио Legrand Galea Life оконечная с лицевой панелью (бронза)</t>
  </si>
  <si>
    <t>Розетка ТВ и радио Legrand Galea Life проходная с лицевой панелью (бронза)</t>
  </si>
  <si>
    <t>Розетка ТВ, радио и спутник Legrand Galea Life с лицевой панелью (бронза)</t>
  </si>
  <si>
    <t>Лицевая панель Galea Life для розетки TV-RD-SAT, бронза</t>
  </si>
  <si>
    <t>Розетка ТВ, радио и спутник Legrand Galea Life оконечная с лицевой панелью (бронза)</t>
  </si>
  <si>
    <t>Розетка ТВ, радио и спутник Legrand Galea Life проходная с лицевой панелью (бронза)</t>
  </si>
  <si>
    <t>Розетка RJ45 - 1 разъем Legrand Galea Life с лицевой панелью (бронза)</t>
  </si>
  <si>
    <t>Лицевая панель Galea Life для розектки RJ45 (1 или 2 выхода) или RJ11 2 выхода, бронза</t>
  </si>
  <si>
    <t>Розетка RJ45 - 2 разъема Legrand Galea Life с лицевой панелью (бронза)</t>
  </si>
  <si>
    <t>Розетка RJ11 - 1 разъем Legrand Galea Life с лицевой панелью (бронза)</t>
  </si>
  <si>
    <t>Лицевая панель Galea Life для телефонной розетки RJ11 и RJ ISDN, бронза</t>
  </si>
  <si>
    <t>Розетка акустическая на одну колонку Legrand Galea Life с лицевой панелью (бронза)</t>
  </si>
  <si>
    <t>Лицевая панель Galea Life для розетки аккустической, бронза</t>
  </si>
  <si>
    <t>Розетка акустическая на две колонки Legrand Galea Life с лицевой панелью (бронза)</t>
  </si>
  <si>
    <t>Лицевая панель Galea Life для розетки аккустической двойной, бронза</t>
  </si>
  <si>
    <t>Заглушка   Legrand Galea Life (бронза)</t>
  </si>
  <si>
    <t>Вывод кабеля   Legrand Galea Life (бронза)</t>
  </si>
  <si>
    <t>Лицевая панель Galea Life для вывода кабеля, бронза</t>
  </si>
  <si>
    <t>Розетка двойная Galea Life с заземлением (бронза)</t>
  </si>
  <si>
    <t>Розетка двойная Galea Life с заземлением и шторками (бронза)</t>
  </si>
  <si>
    <t>Классика</t>
  </si>
  <si>
    <t>Белый</t>
  </si>
  <si>
    <t>Темная бронза</t>
  </si>
  <si>
    <t>Алюминий</t>
  </si>
  <si>
    <t>Титан</t>
  </si>
  <si>
    <t>Перламутр</t>
  </si>
  <si>
    <t>Металл</t>
  </si>
  <si>
    <t>Magic Red</t>
  </si>
  <si>
    <t>Magic Blue</t>
  </si>
  <si>
    <t>Magic Green</t>
  </si>
  <si>
    <t>Chrome</t>
  </si>
  <si>
    <t>Black Nickel</t>
  </si>
  <si>
    <t>Brushed Aluminium</t>
  </si>
  <si>
    <t>Дерево</t>
  </si>
  <si>
    <t>Maple</t>
  </si>
  <si>
    <t>Cherry Wood</t>
  </si>
  <si>
    <t>Mahogany</t>
  </si>
  <si>
    <t>CORIAN</t>
  </si>
  <si>
    <t>Cocoa Brown</t>
  </si>
  <si>
    <t>Everest</t>
  </si>
  <si>
    <t>Кожа</t>
  </si>
  <si>
    <t>Havanna</t>
  </si>
  <si>
    <t>Club</t>
  </si>
  <si>
    <t>Выключатель одноклавишный Legrand Galea Life 10А с клавишей (алюминий)</t>
  </si>
  <si>
    <t>Выключатель двухклавишный Legrand Galea Life 10А с клавишей (алюминий)</t>
  </si>
  <si>
    <t>Выключатель одноклавишный Legrand Galea Life с подсветкой 10А с клавишей (алюминий)</t>
  </si>
  <si>
    <t>Выключатель двухклавишный Legrand Galea Life с подсветкой 10А с клавишей (алюминий)</t>
  </si>
  <si>
    <t>Выключатель одноклавишный Legrand Galea Life для управления с двух мест 10А с клавишей (алюминий)</t>
  </si>
  <si>
    <t>Выключатель одноклавишный Legrand Galea Life для управления с двух мест с подсветкой 10А с клавишей (алюминий)</t>
  </si>
  <si>
    <t>Выключатель двухклавишный Legrand Galea Life для управления с двух мест 10А с клавишей (алюминий)</t>
  </si>
  <si>
    <t>Выключатель одноклавишный Legrand Galea Life промежуточный 10А с клавишей (алюминий)</t>
  </si>
  <si>
    <t>Выключатель двухклавишный Legrand Galea Life для управления с двух мест с подсветкой 10А с клавишей (алюминий)</t>
  </si>
  <si>
    <t>Выключатель одноклавишный Legrand Galea Life промежуточный с подсветкой 10А с клавишей (алюминий)</t>
  </si>
  <si>
    <t>Выключатель двухклавишный Legrand Galea Life с индикацией 10А с клавишей (алюминий)</t>
  </si>
  <si>
    <t>Выключатель одноклавишный Legrand Galea Life для управления с двух мест с индикацией 10А с клавишей (алюминий)</t>
  </si>
  <si>
    <t>Розетка электрическая с заземлением Legrand Galea Life с лицевой панелью (алюминий)</t>
  </si>
  <si>
    <t>Розетка электрическая Galea Life с заземлением с выталкивателем вилки (алюминий)</t>
  </si>
  <si>
    <t>Розетка электрическая с заземлением Legrand Galea Life с защитными шторками с лицевой панелью (алюминий)</t>
  </si>
  <si>
    <t>Розетка электрическая с заземлением Legrand Galea Life с крышкой с лицевой панелью (алюминий)</t>
  </si>
  <si>
    <t>Розетка электрическая с заземлением Legrand Galea Life (автоматические клеммы) с крышкой с лицевой панелью (алюминий)</t>
  </si>
  <si>
    <t>Розетка электрическая без заземления Legrand Galea Life с лицевой панелью (алюминий)</t>
  </si>
  <si>
    <t>Светорегулятор кнопочный Legrand Galea Life 400Вт с лицевой панелью (алюминий)</t>
  </si>
  <si>
    <t>Светорегулятор кнопочный Legrand Galea Life 600Вт с лицевой панелью (алюминий)</t>
  </si>
  <si>
    <t>Светорегулятор поворотный Legrand Galea Life 400Вт с лицевой панелью (алюминий)</t>
  </si>
  <si>
    <t>Светорегулятор поворотный Legrand Galea Life 1000Вт с лицевой панелью (алюминий)</t>
  </si>
  <si>
    <t>Терморегулятор механизм Legrand Galea Life с лицевой панелью (алюминий)</t>
  </si>
  <si>
    <t>Розетка ТВ Legrand Galea Life с лицевой панелью (алюминий)</t>
  </si>
  <si>
    <t>Розетка ТВ Legrand Galea Life оконечная с лицевой панелью (алюминий)</t>
  </si>
  <si>
    <t>Розетка ТВ Legrand Galea Life проходная с лицевой панелью (алюминий)</t>
  </si>
  <si>
    <t>Розетка ТВ и радио Legrand Galea Life с лицевой панелью (алюминий)</t>
  </si>
  <si>
    <t>Розетка ТВ и радио Legrand Galea Life оконечная с лицевой панелью (алюминий)</t>
  </si>
  <si>
    <t>Розетка ТВ и радио Legrand Galea Life проходная с лицевой панелью (алюминий)</t>
  </si>
  <si>
    <t>Розетка ТВ, радио и спутник Legrand Galea Life с лицевой панелью (алюминий)</t>
  </si>
  <si>
    <t>Розетка ТВ, радио и спутник Legrand Galea Life оконечная с лицевой панелью (алюминий)</t>
  </si>
  <si>
    <t>Розетка ТВ, радио и спутник Legrand Galea Life проходная с лицевой панелью (алюминий)</t>
  </si>
  <si>
    <t>Розетка RJ45 - 1 разъем Legrand Galea Life с лицевой панелью (алюминий)</t>
  </si>
  <si>
    <t>Розетка RJ45 - 2 разъема Legrand Galea Life с лицевой панелью (алюминий)</t>
  </si>
  <si>
    <t>Розетка RJ11 - 1 разъем Legrand Galea Life с лицевой панелью (алюминий)</t>
  </si>
  <si>
    <t>Розетка акустическая на одну колонку Legrand Galea Life с лицевой панелью (алюминий)</t>
  </si>
  <si>
    <t>Розетка акустическая на две колонки Legrand Galea Life с лицевой панелью (алюминий)</t>
  </si>
  <si>
    <t>Заглушка   Legrand Galea Life (алюминий)</t>
  </si>
  <si>
    <t>Вывод кабеля   Legrand Galea Life (алюминий)</t>
  </si>
  <si>
    <t>Розетка двойная Galea Life с заземлением (алюминий)</t>
  </si>
  <si>
    <t>Розетка двойная Galea Life с заземлением и шторками (алюминий)</t>
  </si>
  <si>
    <t>Клавиша Galea Life для выключателя одноклавишного без подсветки, алюминий</t>
  </si>
  <si>
    <t>Выключатель Galea Life одноклавишный без подсветки (без клавиши)</t>
  </si>
  <si>
    <t>Клавиша Galea Life для выключателя двухклавишного, алюминий</t>
  </si>
  <si>
    <t>Выключатель двухклавишный Galea Life без подсветки (без клавиш)</t>
  </si>
  <si>
    <t>Клавиша Galea Life для выключателя одноклавишного с подсветкой, алюминий</t>
  </si>
  <si>
    <t>Выключатель Galea Life одноклавишный с подсветкой (без клавиши)</t>
  </si>
  <si>
    <t>Клавиша Galea Life для выключателя двухклавишного с подсветкой, алюминий</t>
  </si>
  <si>
    <t>Выключатель двухклавишный Galea Life с подсветкой (без клавиш)</t>
  </si>
  <si>
    <t>Переключатель Galea Life одноклавишный без подсветки (без клавиши)</t>
  </si>
  <si>
    <t>Переключатель Galea Life с подсветкой (без клавиши)</t>
  </si>
  <si>
    <t>Переключатель двухклавишный Galea Life без подсветки (без клавиш)</t>
  </si>
  <si>
    <t>Переключатель промежуточный Galea Life одноклавишный без подсветки (без клавиши)</t>
  </si>
  <si>
    <t>Переключатель двухклавишный Galea Life с подсветкой (без клавиш)</t>
  </si>
  <si>
    <t>Переключатель промежуточный Galea Life с подсветкой (без клавиши)</t>
  </si>
  <si>
    <t>Выключатель двухклавишный Galea Life с индикацией на 2 цепи (без клавиш)</t>
  </si>
  <si>
    <t xml:space="preserve">Клавиша Galea Life для выключателя одноклавишного с подсветкой, алюминий </t>
  </si>
  <si>
    <t>Переключатель на 2 направления с подсветкой с нейтралью PRO 21 - оранжевая лампа</t>
  </si>
  <si>
    <t>Розетка электрическая с заземлением Legrand Galea Life (автоматические клеммы) с лицевой панелью (алюминий)</t>
  </si>
  <si>
    <t>Лицевая панель Galea Life для розеток немецкого стандарта с заземлением (алюминий)</t>
  </si>
  <si>
    <t>Розетка электрическая Galea Life с заземлением 16A без лицевой панели (винтовые клеммы)</t>
  </si>
  <si>
    <t>Розетка электрическая Galea Life с заземлением 16A без лицевой панели (автоматические клеммы)</t>
  </si>
  <si>
    <t>Лицевая панель Galea Life для розеток немецкого стандарта с заземлением со шторками (алюминий)</t>
  </si>
  <si>
    <t>Лицевая панель Galea Life для розеток немецкого стандарта с заземлением со шторками и крышкой (алюминий)</t>
  </si>
  <si>
    <t>Лицевая панель Galea Life для розетки без заземления 2К, алюминий</t>
  </si>
  <si>
    <t>Розетка электрическая Galea life без заземления, 16A 250В</t>
  </si>
  <si>
    <t>Лицевая панель для кнопочного светорегулятора Legrand (алюминий)</t>
  </si>
  <si>
    <t>Светорегулятор кнопочный Galea Life (400 Ватт) (без лицевой панели)</t>
  </si>
  <si>
    <t>Светорегулятор кнопочный Galea Life (600 Ватт) (без лицевой панели)</t>
  </si>
  <si>
    <t>Лицевая панель Galea Life для светорегулятора поворотного, алюминий</t>
  </si>
  <si>
    <t>Светорегулятор Galea Life поворотный 400 Ватт</t>
  </si>
  <si>
    <t>Светорегулятор Galea Life, 1000Вт</t>
  </si>
  <si>
    <t>Лицевая панель Galea Life универсальная, алюминий</t>
  </si>
  <si>
    <t>Термостат Galea Life для теплых полов, алюминий</t>
  </si>
  <si>
    <t>Лицевая панель Galea Life для розетки TV, алюминий</t>
  </si>
  <si>
    <t>Розетка TV Galea Life простая 2400МГц 1.5Дб (без лицевой панели)</t>
  </si>
  <si>
    <t>Розетка TV Galea Life оконечная 2400МГц 10Дб (без лицевой панели)</t>
  </si>
  <si>
    <t>Розетка TV Galea Life проходная - 2400МГц 14Дб (без лицевой панели)</t>
  </si>
  <si>
    <t>Лицевая панель Galea Life для розетки TV-RD, алюминий</t>
  </si>
  <si>
    <t>Розетка TV-RD Galea Life простая 862МГц 1,5Дб (без лицевой панели)</t>
  </si>
  <si>
    <t>Розетка TV-RD Galea Life оконечная 862МГц 10Дб (без лицевой панели)</t>
  </si>
  <si>
    <t>Розетка TV-RD Galea Life проходная 862МГц 14Дб (без лицевой панели)</t>
  </si>
  <si>
    <t>Лицевая панель Galea Life для розетки TV-RD-SAT, алюминий</t>
  </si>
  <si>
    <t>Розетка TV-RD-Sat Galea Life простая 1,5Дб (без лицевой панели)</t>
  </si>
  <si>
    <t>Розетка TV-RD-Sat Galea Life оконечная 10Дб (без лицевой панели)</t>
  </si>
  <si>
    <t>Розетка TV-RD-Sat Galea Life проходная 14Дб (без лицевой панели)</t>
  </si>
  <si>
    <t>Лицевая панель Galea Life для розектки RJ45 (1 или 2 выхода) или RJ11 2 выхода, алюминий</t>
  </si>
  <si>
    <t>Розетка компьютерная Galea Life на 2 выхода (2хRJ45 Кат.5Е UTP)</t>
  </si>
  <si>
    <t>Лицевая панель Galea Life для телефонной розетки RJ11 и RJ ISDN, алюминий</t>
  </si>
  <si>
    <t>Розетка телефонная Galea Life на 1 выход (RJ11)</t>
  </si>
  <si>
    <t>Лицевая панель Galea Life для розетки аккустической, алюминий</t>
  </si>
  <si>
    <t xml:space="preserve"> Розетка простая для динамиков Galea Life</t>
  </si>
  <si>
    <t>Лицевая панель Galea Life для розетки аккустической двойной, алюминий</t>
  </si>
  <si>
    <t>Розетка двойная для динамиков Galea Life</t>
  </si>
  <si>
    <t>Лицевая панель Galea Life для вывода кабеля, алюминий</t>
  </si>
  <si>
    <t>Вывод кабеля Galea Life</t>
  </si>
  <si>
    <t>Розетка компьютерная Galea Life на 1 выход (RJ45 Кат.5Е UTP)(монтаж на винтах)</t>
  </si>
  <si>
    <t>Наименование товара</t>
  </si>
  <si>
    <t>Цена со скидкой, Руб.</t>
  </si>
  <si>
    <t>Цена комплекта со скидкой, Руб</t>
  </si>
  <si>
    <t>Комплектующие входящие в состав товара</t>
  </si>
  <si>
    <t>ООО "ОмегаЭнерго"</t>
  </si>
  <si>
    <t>+7 (495) 769-69-87</t>
  </si>
  <si>
    <t>URL: www.omegaenergo.ru</t>
  </si>
  <si>
    <t>email: info@omegaenergo.ru</t>
  </si>
  <si>
    <t>Время работы: пн-пт с 10 до 18</t>
  </si>
  <si>
    <t>Механизмы Legrand Galea Life</t>
  </si>
  <si>
    <t>Цвет -  Алюминий</t>
  </si>
  <si>
    <t>Выключатель одноклавишный Legrand Galea Life с индикацией и нейтралью 10А с клавишей (алюминий)</t>
  </si>
  <si>
    <t>Выключатель одноклавишный Galea Life с индикацией и нейтралью (без клавиш)</t>
  </si>
  <si>
    <t>Каталог Legrand Galea Life</t>
  </si>
  <si>
    <t>Ваша скидка</t>
  </si>
  <si>
    <t xml:space="preserve">Справочная информация </t>
  </si>
  <si>
    <t>(загружается в формате PDF)</t>
  </si>
  <si>
    <t>Цвет -  белый</t>
  </si>
  <si>
    <t>Выключатель одноклавишный Legrand Galea Life 10А с клавишей (белый)</t>
  </si>
  <si>
    <t>Клавиша Galea Life для выключателя одноклавишного без подсветки, белый</t>
  </si>
  <si>
    <t>Выключатель двухклавишный Legrand Galea Life 10А с клавишей (белый)</t>
  </si>
  <si>
    <t>Клавиша Galea Life для выключателя двухклавишного, белый</t>
  </si>
  <si>
    <t>Выключатель одноклавишный Legrand Galea Life с подсветкой 10А с клавишей (белый)</t>
  </si>
  <si>
    <t>Клавиша Galea Life для выключателя одноклавишного с подсветкой, белый</t>
  </si>
  <si>
    <t>Выключатель двухклавишный Legrand Galea Life с подсветкой 10А с клавишей (белый)</t>
  </si>
  <si>
    <t>Клавиша Galea Life для выключателя двухклавишного с подсветкой, белый</t>
  </si>
  <si>
    <t>Выключатель одноклавишный Legrand Galea Life для управления с двух мест 10А с клавишей (белый)</t>
  </si>
  <si>
    <t>Выключатель одноклавишный Legrand Galea Life для управления с двух мест с подсветкой 10А с клавишей (белый)</t>
  </si>
  <si>
    <t>Выключатель двухклавишный Legrand Galea Life для управления с двух мест 10А с клавишей (белый)</t>
  </si>
  <si>
    <t>Выключатель двухклавишный Legrand Galea Life для управления с двух мест с подсветкой 10А с клавишей (белый)</t>
  </si>
  <si>
    <t>Выключатель одноклавишный Legrand Galea Life промежуточный 10А с клавишей (белый)</t>
  </si>
  <si>
    <t>Выключатель одноклавишный Legrand Galea Life промежуточный с подсветкой 10А с клавишей (белый)</t>
  </si>
  <si>
    <t>Выключатель одноклавишный Legrand Galea Life с индикацией и нейтралью 10А с клавишей (белый)</t>
  </si>
  <si>
    <t>Выключатель двухклавишный Legrand Galea Life с индикацией 10А с клавишей (белый)</t>
  </si>
  <si>
    <t>Выключатель одноклавишный Legrand Galea Life для управления с двух мест с индикацией 10А с клавишей (белый)</t>
  </si>
  <si>
    <t xml:space="preserve">Клавиша Galea Life для выключателя одноклавишного с подсветкой, белый </t>
  </si>
  <si>
    <t>Розетка электрическая с заземлением Legrand Galea Life с лицевой панелью (белый)</t>
  </si>
  <si>
    <t>Лицевая панель Galea Life для розеток немецкого стандарта с заземлением (белый)</t>
  </si>
  <si>
    <t>Розетка электрическая с заземлением Legrand Galea Life (автоматические клеммы) с лицевой панелью (белый)</t>
  </si>
  <si>
    <t>Розетка электрическая Galea Life с заземлением с выталкивателем вилки (белый)</t>
  </si>
  <si>
    <t>Розетка электрическая с заземлением Legrand Galea Life с защитными шторками с лицевой панелью (белый)</t>
  </si>
  <si>
    <t>Лицевая панель Galea Life для розеток немецкого стандарта с заземлением со шторками (белый)</t>
  </si>
  <si>
    <t>Розетка электрическая с заземлением Legrand Galea Life с крышкой с лицевой панелью (белый)</t>
  </si>
  <si>
    <t>Лицевая панель Galea Life для розеток немецкого стандарта с заземлением со шторками и крышкой (белый)</t>
  </si>
  <si>
    <t>Розетка электрическая с заземлением Legrand Galea Life (автоматические клеммы) с крышкой с лицевой панелью (белый)</t>
  </si>
  <si>
    <t>Розетка электрическая без заземления Legrand Galea Life с лицевой панелью (белый)</t>
  </si>
  <si>
    <t>Лицевая панель Galea Life для розетки без заземления 2К, белый</t>
  </si>
  <si>
    <t>Светорегулятор кнопочный Legrand Galea Life 400Вт с лицевой панелью (белый)</t>
  </si>
  <si>
    <t>Лицевая панель для кнопочного светорегулятора Legrand (белый)</t>
  </si>
  <si>
    <t>Светорегулятор кнопочный Legrand Galea Life 600Вт с лицевой панелью (белый)</t>
  </si>
  <si>
    <t>Светорегулятор поворотный Legrand Galea Life 400Вт с лицевой панелью (белый)</t>
  </si>
  <si>
    <t>Лицевая панель Galea Life для светорегулятора поворотного, белый</t>
  </si>
  <si>
    <t>Светорегулятор поворотный Legrand Galea Life 1000Вт с лицевой панелью (белый)</t>
  </si>
  <si>
    <t>Терморегулятор механизм Legrand Galea Life с лицевой панелью (белый)</t>
  </si>
  <si>
    <t>Лицевая панель Galea Life универсальная, белый</t>
  </si>
  <si>
    <t>Термостат Galea Life для теплых полов, белый</t>
  </si>
  <si>
    <t>Розетка ТВ Legrand Galea Life с лицевой панелью (белый)</t>
  </si>
  <si>
    <t>Лицевая панель Galea Life для розетки TV, белый</t>
  </si>
  <si>
    <t>Розетка ТВ Legrand Galea Life оконечная с лицевой панелью (белый)</t>
  </si>
  <si>
    <t>Розетка ТВ Legrand Galea Life проходная с лицевой панелью (белый)</t>
  </si>
  <si>
    <t>Розетка ТВ и радио Legrand Galea Life с лицевой панелью (белый)</t>
  </si>
  <si>
    <t>Лицевая панель Galea Life для розетки TV-RD, белый</t>
  </si>
  <si>
    <t>Розетка ТВ и радио Legrand Galea Life оконечная с лицевой панелью (белый)</t>
  </si>
  <si>
    <t>Розетка ТВ и радио Legrand Galea Life проходная с лицевой панелью (белый)</t>
  </si>
  <si>
    <t>Розетка ТВ, радио и спутник Legrand Galea Life с лицевой панелью (белый)</t>
  </si>
  <si>
    <t>Лицевая панель Galea Life для розетки TV-RD-SAT, белый</t>
  </si>
  <si>
    <t>Розетка ТВ, радио и спутник Legrand Galea Life оконечная с лицевой панелью (белый)</t>
  </si>
  <si>
    <t>Розетка ТВ, радио и спутник Legrand Galea Life проходная с лицевой панелью (белый)</t>
  </si>
  <si>
    <t>Розетка RJ45 - 1 разъем Legrand Galea Life с лицевой панелью (белый)</t>
  </si>
  <si>
    <t>Лицевая панель Galea Life для розектки RJ45 (1 или 2 выхода) или RJ11 2 выхода, белый</t>
  </si>
  <si>
    <t>Розетка RJ45 - 2 разъема Legrand Galea Life с лицевой панелью (белый)</t>
  </si>
  <si>
    <t>Розетка RJ11 - 1 разъем Legrand Galea Life с лицевой панелью (белый)</t>
  </si>
  <si>
    <t>Лицевая панель Galea Life для телефонной розетки RJ11 и RJ ISDN, белый</t>
  </si>
  <si>
    <t>Розетка акустическая на одну колонку Legrand Galea Life с лицевой панелью (белый)</t>
  </si>
  <si>
    <t>Лицевая панель Galea Life для розетки аккустической, белый</t>
  </si>
  <si>
    <t>Розетка акустическая на две колонки Legrand Galea Life с лицевой панелью (белый)</t>
  </si>
  <si>
    <t>Лицевая панель Galea Life для розетки аккустической двойной, белый</t>
  </si>
  <si>
    <t>Заглушка   Legrand Galea Life (белый)</t>
  </si>
  <si>
    <t>Вывод кабеля   Legrand Galea Life (белый)</t>
  </si>
  <si>
    <t>Лицевая панель Galea Life для вывода кабеля, белый</t>
  </si>
  <si>
    <t>Розетка двойная Galea Life с заземлением (белый)</t>
  </si>
  <si>
    <t>Розетка двойная Galea Life с заземлением и шторками (белый)</t>
  </si>
  <si>
    <t>Цвет -  титан</t>
  </si>
  <si>
    <t>Выключатель одноклавишный Legrand Galea Life 10А с клавишей (титан)</t>
  </si>
  <si>
    <t>Клавиша Galea Life для выключателя одноклавишного без подсветки, титан</t>
  </si>
  <si>
    <t>Выключатель двухклавишный Legrand Galea Life 10А с клавишей (титан)</t>
  </si>
  <si>
    <t>Клавиша Galea Life для выключателя двухклавишного, титан</t>
  </si>
  <si>
    <t>Выключатель одноклавишный Legrand Galea Life с подсветкой 10А с клавишей (титан)</t>
  </si>
  <si>
    <t>Клавиша Galea Life для выключателя одноклавишного с подсветкой, титан</t>
  </si>
  <si>
    <t>Выключатель двухклавишный Legrand Galea Life с подсветкой 10А с клавишей (титан)</t>
  </si>
  <si>
    <t>Клавиша Galea Life для выключателя двухклавишного с подсветкой, титан</t>
  </si>
  <si>
    <t>Выключатель одноклавишный Legrand Galea Life для управления с двух мест 10А с клавишей (титан)</t>
  </si>
  <si>
    <t>Выключатель одноклавишный Legrand Galea Life для управления с двух мест с подсветкой 10А с клавишей (титан)</t>
  </si>
  <si>
    <t>Выключатель двухклавишный Legrand Galea Life для управления с двух мест 10А с клавишей (титан)</t>
  </si>
  <si>
    <t>Выключатель двухклавишный Legrand Galea Life для управления с двух мест с подсветкой 10А с клавишей (титан)</t>
  </si>
  <si>
    <t>Выключатель одноклавишный Legrand Galea Life промежуточный 10А с клавишей (титан)</t>
  </si>
  <si>
    <t>Выключатель одноклавишный Legrand Galea Life промежуточный с подсветкой 10А с клавишей (титан)</t>
  </si>
  <si>
    <t>Выключатель одноклавишный Legrand Galea Life с индикацией и нейтралью 10А с клавишей (титан)</t>
  </si>
  <si>
    <t>Выключатель двухклавишный Legrand Galea Life с индикацией 10А с клавишей (титан)</t>
  </si>
  <si>
    <t>Выключатель одноклавишный Legrand Galea Life для управления с двух мест с индикацией 10А с клавишей (титан)</t>
  </si>
  <si>
    <t xml:space="preserve">Клавиша Galea Life для выключателя одноклавишного с подсветкой, титан </t>
  </si>
  <si>
    <t>Розетка электрическая с заземлением Legrand Galea Life с лицевой панелью (титан)</t>
  </si>
  <si>
    <t>Лицевая панель Galea Life для розеток немецкого стандарта с заземлением (титан)</t>
  </si>
  <si>
    <t>Розетка электрическая с заземлением Legrand Galea Life (автоматические клеммы) с лицевой панелью (титан)</t>
  </si>
  <si>
    <t>Розетка электрическая Galea Life с заземлением с выталкивателем вилки (титан)</t>
  </si>
  <si>
    <t>Розетка электрическая с заземлением Legrand Galea Life с защитными шторками с лицевой панелью (титан)</t>
  </si>
  <si>
    <t>Лицевая панель Galea Life для розеток немецкого стандарта с заземлением со шторками (титан)</t>
  </si>
  <si>
    <t>Розетка электрическая с заземлением Legrand Galea Life с крышкой с лицевой панелью (титан)</t>
  </si>
  <si>
    <t>Лицевая панель Galea Life для розеток немецкого стандарта с заземлением со шторками и крышкой (титан)</t>
  </si>
  <si>
    <t>Розетка электрическая с заземлением Legrand Galea Life (автоматические клеммы) с крышкой с лицевой панелью (титан)</t>
  </si>
  <si>
    <t>Розетка электрическая без заземления Legrand Galea Life с лицевой панелью (титан)</t>
  </si>
  <si>
    <t>Лицевая панель Galea Life для розетки без заземления 2К, титан</t>
  </si>
  <si>
    <t>Светорегулятор кнопочный Legrand Galea Life 400Вт с лицевой панелью (титан)</t>
  </si>
  <si>
    <t>Лицевая панель для кнопочного светорегулятора Legrand (титан)</t>
  </si>
  <si>
    <t>Светорегулятор кнопочный Legrand Galea Life 600Вт с лицевой панелью (титан)</t>
  </si>
  <si>
    <t>Светорегулятор поворотный Legrand Galea Life 400Вт с лицевой панелью (титан)</t>
  </si>
  <si>
    <t>Лицевая панель Galea Life для светорегулятора поворотного, титан</t>
  </si>
  <si>
    <t>Светорегулятор поворотный Legrand Galea Life 1000Вт с лицевой панелью (титан)</t>
  </si>
  <si>
    <t>Терморегулятор механизм Legrand Galea Life с лицевой панелью (титан)</t>
  </si>
  <si>
    <t>Лицевая панель Galea Life универсальная, титан</t>
  </si>
  <si>
    <t>Термостат Galea Life для теплых полов, титан</t>
  </si>
  <si>
    <t>Розетка ТВ Legrand Galea Life с лицевой панелью (титан)</t>
  </si>
  <si>
    <t>Лицевая панель Galea Life для розетки TV, титан</t>
  </si>
  <si>
    <t>Розетка ТВ Legrand Galea Life оконечная с лицевой панелью (титан)</t>
  </si>
  <si>
    <t>Розетка ТВ Legrand Galea Life проходная с лицевой панелью (титан)</t>
  </si>
  <si>
    <t>Розетка ТВ и радио Legrand Galea Life с лицевой панелью (титан)</t>
  </si>
  <si>
    <t>Лицевая панель Galea Life для розетки TV-RD, титан</t>
  </si>
  <si>
    <t>Розетка ТВ и радио Legrand Galea Life оконечная с лицевой панелью (титан)</t>
  </si>
  <si>
    <t>Розетка ТВ и радио Legrand Galea Life проходная с лицевой панелью (титан)</t>
  </si>
  <si>
    <t>Розетка ТВ, радио и спутник Legrand Galea Life с лицевой панелью (титан)</t>
  </si>
  <si>
    <t>Лицевая панель Galea Life для розетки TV-RD-SAT, титан</t>
  </si>
  <si>
    <t>Розетка ТВ, радио и спутник Legrand Galea Life оконечная с лицевой панелью (титан)</t>
  </si>
  <si>
    <t>Розетка ТВ, радио и спутник Legrand Galea Life проходная с лицевой панелью (титан)</t>
  </si>
  <si>
    <t>Розетка RJ45 - 1 разъем Legrand Galea Life с лицевой панелью (титан)</t>
  </si>
  <si>
    <t>Лицевая панель Galea Life для розектки RJ45 (1 или 2 выхода) или RJ11 2 выхода, титан</t>
  </si>
  <si>
    <t>Розетка RJ45 - 2 разъема Legrand Galea Life с лицевой панелью (титан)</t>
  </si>
  <si>
    <t>Розетка RJ11 - 1 разъем Legrand Galea Life с лицевой панелью (титан)</t>
  </si>
  <si>
    <t>Лицевая панель Galea Life для телефонной розетки RJ11 и RJ ISDN, титан</t>
  </si>
  <si>
    <t>Розетка акустическая на одну колонку Legrand Galea Life с лицевой панелью (титан)</t>
  </si>
  <si>
    <t>Лицевая панель Galea Life для розетки аккустической, титан</t>
  </si>
  <si>
    <t>Розетка акустическая на две колонки Legrand Galea Life с лицевой панелью (титан)</t>
  </si>
  <si>
    <t>Лицевая панель Galea Life для розетки аккустической двойной, титан</t>
  </si>
  <si>
    <t>Заглушка   Legrand Galea Life (титан)</t>
  </si>
  <si>
    <t>Вывод кабеля   Legrand Galea Life (титан)</t>
  </si>
  <si>
    <t>Лицевая панель Galea Life для вывода кабеля, титан</t>
  </si>
  <si>
    <t>Розетка двойная Galea Life с заземлением (титан)</t>
  </si>
  <si>
    <t>Розетка двойная Galea Life с заземлением и шторками (титан)</t>
  </si>
  <si>
    <t>Цвет -  перламутр</t>
  </si>
  <si>
    <t>Выключатель одноклавишный Legrand Galea Life 10А с клавишей (перламутр)</t>
  </si>
  <si>
    <t>Клавиша Galea Life для выключателя одноклавишного без подсветки, перламутр</t>
  </si>
  <si>
    <t>Выключатель двухклавишный Legrand Galea Life 10А с клавишей (перламутр)</t>
  </si>
  <si>
    <t>Клавиша Galea Life для выключателя двухклавишного, перламутр</t>
  </si>
  <si>
    <t>Выключатель одноклавишный Legrand Galea Life с подсветкой 10А с клавишей (перламутр)</t>
  </si>
  <si>
    <t>Клавиша Galea Life для выключателя одноклавишного с подсветкой, перламутр</t>
  </si>
  <si>
    <t>Выключатель двухклавишный Legrand Galea Life с подсветкой 10А с клавишей (перламутр)</t>
  </si>
  <si>
    <t>Клавиша Galea Life для выключателя двухклавишного с подсветкой, перламутр</t>
  </si>
  <si>
    <t>Выключатель одноклавишный Legrand Galea Life для управления с двух мест 10А с клавишей (перламутр)</t>
  </si>
  <si>
    <t>Выключатель одноклавишный Legrand Galea Life для управления с двух мест с подсветкой 10А с клавишей (перламутр)</t>
  </si>
  <si>
    <t>Выключатель двухклавишный Legrand Galea Life для управления с двух мест 10А с клавишей (перламутр)</t>
  </si>
  <si>
    <t>Выключатель двухклавишный Legrand Galea Life для управления с двух мест с подсветкой 10А с клавишей (перламутр)</t>
  </si>
  <si>
    <t>Выключатель одноклавишный Legrand Galea Life промежуточный 10А с клавишей (перламутр)</t>
  </si>
  <si>
    <t>Выключатель одноклавишный Legrand Galea Life промежуточный с подсветкой 10А с клавишей (перламутр)</t>
  </si>
  <si>
    <t>Выключатель одноклавишный Legrand Galea Life с индикацией и нейтралью 10А с клавишей (перламутр)</t>
  </si>
  <si>
    <t>Выключатель двухклавишный Legrand Galea Life с индикацией 10А с клавишей (перламутр)</t>
  </si>
  <si>
    <t>Выключатель одноклавишный Legrand Galea Life для управления с двух мест с индикацией 10А с клавишей (перламутр)</t>
  </si>
  <si>
    <t xml:space="preserve">Клавиша Galea Life для выключателя одноклавишного с подсветкой, перламутр </t>
  </si>
  <si>
    <t>Розетка электрическая с заземлением Legrand Galea Life с лицевой панелью (перламутр)</t>
  </si>
  <si>
    <t>Лицевая панель Galea Life для розеток немецкого стандарта с заземлением (перламутр)</t>
  </si>
  <si>
    <t>Розетка электрическая с заземлением Legrand Galea Life (автоматические клеммы) с лицевой панелью (перламутр)</t>
  </si>
  <si>
    <t>Розетка электрическая Galea Life с заземлением с выталкивателем вилки (перламутр)</t>
  </si>
  <si>
    <t>Розетка электрическая с заземлением Legrand Galea Life с защитными шторками с лицевой панелью (перламутр)</t>
  </si>
  <si>
    <t>Лицевая панель Galea Life для розеток немецкого стандарта с заземлением со шторками (перламутр)</t>
  </si>
  <si>
    <t>Розетка электрическая с заземлением Legrand Galea Life с крышкой с лицевой панелью (перламутр)</t>
  </si>
  <si>
    <t>Лицевая панель Galea Life для розеток немецкого стандарта с заземлением со шторками и крышкой (перламутр)</t>
  </si>
  <si>
    <t>Розетка электрическая с заземлением Legrand Galea Life (автоматические клеммы) с крышкой с лицевой панелью (перламутр)</t>
  </si>
  <si>
    <t>Розетка электрическая без заземления Legrand Galea Life с лицевой панелью (перламутр)</t>
  </si>
  <si>
    <t>Лицевая панель Galea Life для розетки без заземления 2К, перламутр</t>
  </si>
  <si>
    <t>Светорегулятор кнопочный Legrand Galea Life 400Вт с лицевой панелью (перламутр)</t>
  </si>
  <si>
    <t>Лицевая панель для кнопочного светорегулятора Legrand (перламутр)</t>
  </si>
  <si>
    <t>Светорегулятор кнопочный Legrand Galea Life 600Вт с лицевой панелью (перламутр)</t>
  </si>
  <si>
    <t>Светорегулятор поворотный Legrand Galea Life 400Вт с лицевой панелью (перламутр)</t>
  </si>
  <si>
    <t>Лицевая панель Galea Life для светорегулятора поворотного, перламутр</t>
  </si>
  <si>
    <t>Светорегулятор поворотный Legrand Galea Life 1000Вт с лицевой панелью (перламутр)</t>
  </si>
  <si>
    <t>Терморегулятор механизм Legrand Galea Life с лицевой панелью (перламутр)</t>
  </si>
  <si>
    <t>Лицевая панель Galea Life универсальная, перламутр</t>
  </si>
  <si>
    <t>Термостат Galea Life для теплых полов, перламутр</t>
  </si>
  <si>
    <t>Розетка ТВ Legrand Galea Life с лицевой панелью (перламутр)</t>
  </si>
  <si>
    <t>Лицевая панель Galea Life для розетки TV, перламутр</t>
  </si>
  <si>
    <t>Розетка ТВ Legrand Galea Life оконечная с лицевой панелью (перламутр)</t>
  </si>
  <si>
    <t>Розетка ТВ Legrand Galea Life проходная с лицевой панелью (перламутр)</t>
  </si>
  <si>
    <t>Розетка ТВ и радио Legrand Galea Life с лицевой панелью (перламутр)</t>
  </si>
  <si>
    <t>Лицевая панель Galea Life для розетки TV-RD, перламутр</t>
  </si>
  <si>
    <t>Розетка ТВ и радио Legrand Galea Life оконечная с лицевой панелью (перламутр)</t>
  </si>
  <si>
    <t>Розетка ТВ и радио Legrand Galea Life проходная с лицевой панелью (перламутр)</t>
  </si>
  <si>
    <t>Розетка ТВ, радио и спутник Legrand Galea Life с лицевой панелью (перламутр)</t>
  </si>
  <si>
    <t>Лицевая панель Galea Life для розетки TV-RD-SAT, перламутр</t>
  </si>
  <si>
    <t>Розетка ТВ, радио и спутник Legrand Galea Life оконечная с лицевой панелью (перламутр)</t>
  </si>
  <si>
    <t>Розетка ТВ, радио и спутник Legrand Galea Life проходная с лицевой панелью (перламутр)</t>
  </si>
  <si>
    <t>Розетка RJ45 - 1 разъем Legrand Galea Life с лицевой панелью (перламутр)</t>
  </si>
  <si>
    <t>Лицевая панель Galea Life для розектки RJ45 (1 или 2 выхода) или RJ11 2 выхода, перламутр</t>
  </si>
  <si>
    <t>Розетка RJ45 - 2 разъема Legrand Galea Life с лицевой панелью (перламутр)</t>
  </si>
  <si>
    <t>Розетка RJ11 - 1 разъем Legrand Galea Life с лицевой панелью (перламутр)</t>
  </si>
  <si>
    <t>Лицевая панель Galea Life для телефонной розетки RJ11 и RJ ISDN, перламутр</t>
  </si>
  <si>
    <t>Розетка акустическая на одну колонку Legrand Galea Life с лицевой панелью (перламутр)</t>
  </si>
  <si>
    <t>Лицевая панель Galea Life для розетки аккустической, перламутр</t>
  </si>
  <si>
    <t>Розетка акустическая на две колонки Legrand Galea Life с лицевой панелью (перламутр)</t>
  </si>
  <si>
    <t>Лицевая панель Galea Life для розетки аккустической двойной, перламутр</t>
  </si>
  <si>
    <t>Заглушка   Legrand Galea Life (перламутр)</t>
  </si>
  <si>
    <t>Вывод кабеля   Legrand Galea Life (перламутр)</t>
  </si>
  <si>
    <t>Лицевая панель Galea Life для вывода кабеля, перламутр</t>
  </si>
  <si>
    <t>Розетка двойная Galea Life с заземлением (перламутр)</t>
  </si>
  <si>
    <t>Розетка двойная Galea Life с заземлением и шторками (перламутр)</t>
  </si>
  <si>
    <t>Цвет -  бронза</t>
  </si>
  <si>
    <t>Выключатель одноклавишный Legrand Galea Life 10А с клавишей (бронза)</t>
  </si>
  <si>
    <t>Клавиша Galea Life для выключателя одноклавишного без подсветки, бронза</t>
  </si>
  <si>
    <t>Выключатель двухклавишный Legrand Galea Life 10А с клавишей (бронза)</t>
  </si>
  <si>
    <t>Клавиша Galea Life для выключателя двухклавишного, бронза</t>
  </si>
  <si>
    <t>Выключатель одноклавишный Legrand Galea Life с подсветкой 10А с клавишей (бронза)</t>
  </si>
  <si>
    <t>Артикул рамки на 1 пост</t>
  </si>
  <si>
    <t>Артикул рамки на 2 поста</t>
  </si>
  <si>
    <t>Артикул рамки на 3 поста</t>
  </si>
  <si>
    <t>Артикул рамки на 4 поста</t>
  </si>
  <si>
    <t>Артикул рамки на 5 постов</t>
  </si>
  <si>
    <t>Базовый тариф Legrand, Руб.</t>
  </si>
  <si>
    <t xml:space="preserve">Введите Вашу скидку </t>
  </si>
  <si>
    <t>Введите Вашу скидку</t>
  </si>
  <si>
    <t>Рамки горизонтальные</t>
  </si>
  <si>
    <t>Выключатели и переключатели</t>
  </si>
  <si>
    <t>Розетки силовые</t>
  </si>
  <si>
    <t>Светорегуляторы</t>
  </si>
  <si>
    <t>Терморегуляторы</t>
  </si>
  <si>
    <t>Розетки TV, FM, SAT</t>
  </si>
  <si>
    <t>Розетки телефонные и компьютерные</t>
  </si>
  <si>
    <t>Розетки акустические</t>
  </si>
  <si>
    <t>Вывод кабеля и заглушки</t>
  </si>
  <si>
    <t>Розничная цена, Руб.</t>
  </si>
  <si>
    <t>Краткий прайс-лист на электроустановочные изделия Legrand серия Galea Life. Цена товара  включает в себя стоимость механизма, лицевых панелей и клавиш. Предоставляются скидки в зависимости от объема заказа. Минимальная сумма заказа 500 рублей. Дополнительные скидки обсуждается индивидуально.</t>
  </si>
  <si>
    <t>Краткий прайс-лист на электроустановочные изделия Legrand серия Galea Life. Предоставляются скидки  в зависимости от объема заказа. Минимальная сумма заказа 500 рублей. Дополнительные скидки обсуждается индивидуально.</t>
  </si>
  <si>
    <t>г. Москва, ул. Кусковская, д16А оф.23</t>
  </si>
  <si>
    <t/>
  </si>
  <si>
    <t>Действительно с 14.08.2015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</si>
</sst>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€-2]\ #,##0.00"/>
    <numFmt numFmtId="179" formatCode="#,##0&quot;р.&quot;"/>
    <numFmt numFmtId="180" formatCode="#,##0_р_."/>
  </numFmts>
  <fonts count="20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20"/>
      <color indexed="48"/>
      <name val="Impact"/>
      <family val="2"/>
    </font>
    <font>
      <b/>
      <sz val="10"/>
      <color indexed="10"/>
      <name val="Arial Cyr"/>
      <family val="0"/>
    </font>
    <font>
      <b/>
      <u val="single"/>
      <sz val="14"/>
      <color indexed="10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b/>
      <sz val="14"/>
      <name val="Arial Black"/>
      <family val="2"/>
    </font>
    <font>
      <b/>
      <sz val="12"/>
      <name val="Arial Black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1"/>
      <name val="Arial Black"/>
      <family val="2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8"/>
      <color indexed="12"/>
      <name val="Arial Cyr"/>
      <family val="0"/>
    </font>
    <font>
      <b/>
      <sz val="2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 style="double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double"/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thin"/>
      <top style="thin"/>
      <bottom style="double"/>
    </border>
    <border>
      <left style="double"/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vertical="center" wrapText="1"/>
    </xf>
    <xf numFmtId="172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distributed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1" fillId="2" borderId="13" xfId="21" applyFont="1" applyFill="1" applyBorder="1" applyAlignment="1" applyProtection="1">
      <alignment horizontal="center" vertical="center" wrapText="1"/>
      <protection/>
    </xf>
    <xf numFmtId="0" fontId="10" fillId="0" borderId="14" xfId="18" applyFont="1" applyFill="1" applyBorder="1" applyAlignment="1">
      <alignment horizontal="center"/>
      <protection/>
    </xf>
    <xf numFmtId="43" fontId="1" fillId="2" borderId="14" xfId="21" applyFont="1" applyFill="1" applyBorder="1" applyAlignment="1" applyProtection="1">
      <alignment horizontal="center" vertical="center" wrapText="1"/>
      <protection/>
    </xf>
    <xf numFmtId="43" fontId="1" fillId="2" borderId="1" xfId="21" applyFont="1" applyFill="1" applyBorder="1" applyAlignment="1" applyProtection="1">
      <alignment horizontal="center" vertical="center" wrapText="1"/>
      <protection/>
    </xf>
    <xf numFmtId="0" fontId="12" fillId="0" borderId="15" xfId="18" applyFont="1" applyFill="1" applyBorder="1" applyAlignment="1">
      <alignment horizontal="center" vertical="center"/>
      <protection/>
    </xf>
    <xf numFmtId="0" fontId="12" fillId="0" borderId="16" xfId="18" applyFont="1" applyFill="1" applyBorder="1" applyAlignment="1">
      <alignment horizontal="center" vertical="center"/>
      <protection/>
    </xf>
    <xf numFmtId="0" fontId="13" fillId="0" borderId="14" xfId="18" applyFont="1" applyFill="1" applyBorder="1" applyAlignment="1">
      <alignment horizontal="center"/>
      <protection/>
    </xf>
    <xf numFmtId="0" fontId="12" fillId="0" borderId="15" xfId="18" applyFont="1" applyFill="1" applyBorder="1" applyAlignment="1">
      <alignment horizontal="center"/>
      <protection/>
    </xf>
    <xf numFmtId="0" fontId="12" fillId="0" borderId="16" xfId="18" applyFont="1" applyFill="1" applyBorder="1" applyAlignment="1">
      <alignment horizontal="center"/>
      <protection/>
    </xf>
    <xf numFmtId="0" fontId="12" fillId="0" borderId="17" xfId="18" applyFont="1" applyFill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0" fillId="0" borderId="18" xfId="18" applyFont="1" applyFill="1" applyBorder="1" applyAlignment="1">
      <alignment horizontal="center"/>
      <protection/>
    </xf>
    <xf numFmtId="0" fontId="9" fillId="0" borderId="19" xfId="18" applyFont="1" applyFill="1" applyBorder="1" applyAlignment="1">
      <alignment horizontal="center"/>
      <protection/>
    </xf>
    <xf numFmtId="0" fontId="9" fillId="0" borderId="14" xfId="18" applyFont="1" applyFill="1" applyBorder="1" applyAlignment="1">
      <alignment horizontal="center"/>
      <protection/>
    </xf>
    <xf numFmtId="9" fontId="0" fillId="0" borderId="0" xfId="0" applyNumberFormat="1" applyAlignment="1">
      <alignment/>
    </xf>
    <xf numFmtId="0" fontId="11" fillId="0" borderId="0" xfId="18" applyNumberFormat="1" applyFont="1" applyBorder="1" applyAlignment="1">
      <alignment horizontal="center" vertical="center"/>
      <protection/>
    </xf>
    <xf numFmtId="0" fontId="12" fillId="0" borderId="13" xfId="18" applyFont="1" applyFill="1" applyBorder="1" applyAlignment="1">
      <alignment horizontal="center" vertical="center"/>
      <protection/>
    </xf>
    <xf numFmtId="0" fontId="9" fillId="0" borderId="14" xfId="18" applyFont="1" applyFill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/>
      <protection/>
    </xf>
    <xf numFmtId="172" fontId="1" fillId="0" borderId="14" xfId="18" applyNumberFormat="1" applyFont="1" applyBorder="1" applyAlignment="1">
      <alignment horizontal="center" vertical="center"/>
      <protection/>
    </xf>
    <xf numFmtId="172" fontId="1" fillId="0" borderId="1" xfId="18" applyNumberFormat="1" applyFont="1" applyBorder="1" applyAlignment="1">
      <alignment horizontal="center" vertical="center"/>
      <protection/>
    </xf>
    <xf numFmtId="49" fontId="15" fillId="0" borderId="20" xfId="18" applyNumberFormat="1" applyFont="1" applyFill="1" applyBorder="1" applyAlignment="1">
      <alignment horizontal="center" vertical="center" wrapText="1"/>
      <protection/>
    </xf>
    <xf numFmtId="49" fontId="7" fillId="0" borderId="14" xfId="18" applyNumberFormat="1" applyFont="1" applyFill="1" applyBorder="1" applyAlignment="1">
      <alignment horizontal="center"/>
      <protection/>
    </xf>
    <xf numFmtId="0" fontId="14" fillId="0" borderId="15" xfId="18" applyNumberFormat="1" applyFont="1" applyFill="1" applyBorder="1" applyAlignment="1">
      <alignment horizontal="center" vertical="center"/>
      <protection/>
    </xf>
    <xf numFmtId="0" fontId="14" fillId="0" borderId="16" xfId="18" applyNumberFormat="1" applyFont="1" applyFill="1" applyBorder="1" applyAlignment="1">
      <alignment horizontal="center" vertical="center"/>
      <protection/>
    </xf>
    <xf numFmtId="0" fontId="7" fillId="0" borderId="14" xfId="18" applyNumberFormat="1" applyFont="1" applyFill="1" applyBorder="1" applyAlignment="1">
      <alignment horizontal="center" vertical="center"/>
      <protection/>
    </xf>
    <xf numFmtId="0" fontId="14" fillId="0" borderId="17" xfId="18" applyNumberFormat="1" applyFont="1" applyFill="1" applyBorder="1" applyAlignment="1">
      <alignment horizontal="center" vertical="center"/>
      <protection/>
    </xf>
    <xf numFmtId="0" fontId="14" fillId="0" borderId="14" xfId="18" applyNumberFormat="1" applyFont="1" applyFill="1" applyBorder="1" applyAlignment="1">
      <alignment horizontal="center" vertical="center"/>
      <protection/>
    </xf>
    <xf numFmtId="49" fontId="15" fillId="0" borderId="19" xfId="18" applyNumberFormat="1" applyFont="1" applyFill="1" applyBorder="1" applyAlignment="1">
      <alignment horizontal="center" vertical="center" wrapText="1"/>
      <protection/>
    </xf>
    <xf numFmtId="49" fontId="14" fillId="0" borderId="14" xfId="18" applyNumberFormat="1" applyFont="1" applyFill="1" applyBorder="1" applyAlignment="1">
      <alignment horizontal="center"/>
      <protection/>
    </xf>
    <xf numFmtId="0" fontId="14" fillId="0" borderId="21" xfId="18" applyNumberFormat="1" applyFont="1" applyFill="1" applyBorder="1" applyAlignment="1">
      <alignment horizontal="center" vertical="center"/>
      <protection/>
    </xf>
    <xf numFmtId="0" fontId="14" fillId="0" borderId="22" xfId="18" applyNumberFormat="1" applyFont="1" applyFill="1" applyBorder="1" applyAlignment="1">
      <alignment horizontal="center" vertical="center"/>
      <protection/>
    </xf>
    <xf numFmtId="0" fontId="14" fillId="0" borderId="18" xfId="18" applyNumberFormat="1" applyFont="1" applyFill="1" applyBorder="1" applyAlignment="1">
      <alignment horizontal="center" vertical="center"/>
      <protection/>
    </xf>
    <xf numFmtId="49" fontId="14" fillId="0" borderId="14" xfId="18" applyNumberFormat="1" applyFont="1" applyFill="1" applyBorder="1" applyAlignment="1">
      <alignment horizontal="center" vertical="center"/>
      <protection/>
    </xf>
    <xf numFmtId="49" fontId="14" fillId="0" borderId="1" xfId="18" applyNumberFormat="1" applyFont="1" applyFill="1" applyBorder="1" applyAlignment="1">
      <alignment horizontal="center" vertical="center"/>
      <protection/>
    </xf>
    <xf numFmtId="0" fontId="14" fillId="0" borderId="23" xfId="18" applyNumberFormat="1" applyFont="1" applyFill="1" applyBorder="1" applyAlignment="1">
      <alignment horizontal="center" vertical="center"/>
      <protection/>
    </xf>
    <xf numFmtId="0" fontId="14" fillId="0" borderId="24" xfId="18" applyNumberFormat="1" applyFont="1" applyFill="1" applyBorder="1" applyAlignment="1">
      <alignment horizontal="center" vertical="center"/>
      <protection/>
    </xf>
    <xf numFmtId="0" fontId="14" fillId="0" borderId="19" xfId="18" applyNumberFormat="1" applyFont="1" applyFill="1" applyBorder="1" applyAlignment="1">
      <alignment horizontal="center" vertical="center"/>
      <protection/>
    </xf>
    <xf numFmtId="172" fontId="1" fillId="0" borderId="21" xfId="18" applyNumberFormat="1" applyFont="1" applyBorder="1" applyAlignment="1">
      <alignment horizontal="center" vertical="center"/>
      <protection/>
    </xf>
    <xf numFmtId="172" fontId="1" fillId="0" borderId="18" xfId="18" applyNumberFormat="1" applyFont="1" applyBorder="1" applyAlignment="1">
      <alignment horizontal="center" vertical="center"/>
      <protection/>
    </xf>
    <xf numFmtId="172" fontId="1" fillId="0" borderId="25" xfId="18" applyNumberFormat="1" applyFont="1" applyBorder="1" applyAlignment="1">
      <alignment horizontal="center" vertical="center"/>
      <protection/>
    </xf>
    <xf numFmtId="0" fontId="14" fillId="0" borderId="26" xfId="18" applyNumberFormat="1" applyFont="1" applyFill="1" applyBorder="1" applyAlignment="1">
      <alignment horizontal="center" vertical="center"/>
      <protection/>
    </xf>
    <xf numFmtId="0" fontId="14" fillId="0" borderId="27" xfId="18" applyNumberFormat="1" applyFont="1" applyFill="1" applyBorder="1" applyAlignment="1">
      <alignment horizontal="center" vertical="center"/>
      <protection/>
    </xf>
    <xf numFmtId="0" fontId="14" fillId="0" borderId="28" xfId="18" applyNumberFormat="1" applyFont="1" applyFill="1" applyBorder="1" applyAlignment="1">
      <alignment horizontal="center" vertical="center"/>
      <protection/>
    </xf>
    <xf numFmtId="172" fontId="1" fillId="0" borderId="29" xfId="18" applyNumberFormat="1" applyFont="1" applyBorder="1" applyAlignment="1">
      <alignment horizontal="center" vertical="center"/>
      <protection/>
    </xf>
    <xf numFmtId="0" fontId="14" fillId="0" borderId="30" xfId="18" applyNumberFormat="1" applyFont="1" applyFill="1" applyBorder="1" applyAlignment="1">
      <alignment horizontal="center" vertical="center"/>
      <protection/>
    </xf>
    <xf numFmtId="49" fontId="14" fillId="0" borderId="21" xfId="18" applyNumberFormat="1" applyFont="1" applyFill="1" applyBorder="1" applyAlignment="1">
      <alignment horizontal="center" vertical="center"/>
      <protection/>
    </xf>
    <xf numFmtId="49" fontId="14" fillId="0" borderId="22" xfId="18" applyNumberFormat="1" applyFont="1" applyFill="1" applyBorder="1" applyAlignment="1">
      <alignment horizontal="center" vertical="center"/>
      <protection/>
    </xf>
    <xf numFmtId="49" fontId="14" fillId="0" borderId="23" xfId="18" applyNumberFormat="1" applyFont="1" applyFill="1" applyBorder="1" applyAlignment="1">
      <alignment horizontal="center" vertical="center"/>
      <protection/>
    </xf>
    <xf numFmtId="49" fontId="14" fillId="0" borderId="24" xfId="18" applyNumberFormat="1" applyFont="1" applyFill="1" applyBorder="1" applyAlignment="1">
      <alignment horizontal="center" vertical="center"/>
      <protection/>
    </xf>
    <xf numFmtId="49" fontId="14" fillId="0" borderId="18" xfId="18" applyNumberFormat="1" applyFont="1" applyFill="1" applyBorder="1" applyAlignment="1">
      <alignment horizontal="center" vertical="center"/>
      <protection/>
    </xf>
    <xf numFmtId="43" fontId="3" fillId="3" borderId="31" xfId="21" applyFont="1" applyFill="1" applyBorder="1" applyAlignment="1" applyProtection="1">
      <alignment horizontal="center" vertical="center" wrapText="1"/>
      <protection/>
    </xf>
    <xf numFmtId="43" fontId="1" fillId="3" borderId="14" xfId="21" applyFont="1" applyFill="1" applyBorder="1" applyAlignment="1" applyProtection="1">
      <alignment horizontal="center" vertical="center" wrapText="1"/>
      <protection/>
    </xf>
    <xf numFmtId="173" fontId="12" fillId="4" borderId="32" xfId="18" applyNumberFormat="1" applyFont="1" applyFill="1" applyBorder="1" applyAlignment="1">
      <alignment horizontal="center" vertical="center"/>
      <protection/>
    </xf>
    <xf numFmtId="173" fontId="12" fillId="4" borderId="33" xfId="18" applyNumberFormat="1" applyFont="1" applyFill="1" applyBorder="1" applyAlignment="1">
      <alignment horizontal="center" vertical="center"/>
      <protection/>
    </xf>
    <xf numFmtId="173" fontId="12" fillId="4" borderId="34" xfId="18" applyNumberFormat="1" applyFont="1" applyFill="1" applyBorder="1" applyAlignment="1">
      <alignment horizontal="center" vertical="center"/>
      <protection/>
    </xf>
    <xf numFmtId="173" fontId="12" fillId="4" borderId="14" xfId="18" applyNumberFormat="1" applyFont="1" applyFill="1" applyBorder="1" applyAlignment="1">
      <alignment horizontal="center" vertical="center"/>
      <protection/>
    </xf>
    <xf numFmtId="173" fontId="12" fillId="4" borderId="31" xfId="18" applyNumberFormat="1" applyFont="1" applyFill="1" applyBorder="1" applyAlignment="1">
      <alignment horizontal="center" vertical="center"/>
      <protection/>
    </xf>
    <xf numFmtId="173" fontId="12" fillId="4" borderId="1" xfId="18" applyNumberFormat="1" applyFont="1" applyFill="1" applyBorder="1" applyAlignment="1">
      <alignment horizontal="center" vertical="center"/>
      <protection/>
    </xf>
    <xf numFmtId="172" fontId="1" fillId="0" borderId="35" xfId="18" applyNumberFormat="1" applyFont="1" applyBorder="1" applyAlignment="1">
      <alignment horizontal="center" vertical="center"/>
      <protection/>
    </xf>
    <xf numFmtId="0" fontId="7" fillId="0" borderId="21" xfId="18" applyFont="1" applyFill="1" applyBorder="1" applyAlignment="1">
      <alignment horizontal="center" vertical="center"/>
      <protection/>
    </xf>
    <xf numFmtId="0" fontId="7" fillId="0" borderId="22" xfId="18" applyFont="1" applyFill="1" applyBorder="1" applyAlignment="1">
      <alignment horizontal="center" vertical="center"/>
      <protection/>
    </xf>
    <xf numFmtId="0" fontId="7" fillId="0" borderId="21" xfId="18" applyFont="1" applyFill="1" applyBorder="1" applyAlignment="1">
      <alignment horizontal="center" vertical="center" wrapText="1"/>
      <protection/>
    </xf>
    <xf numFmtId="0" fontId="7" fillId="0" borderId="22" xfId="18" applyFont="1" applyFill="1" applyBorder="1" applyAlignment="1">
      <alignment horizontal="center" vertical="center" wrapText="1"/>
      <protection/>
    </xf>
    <xf numFmtId="0" fontId="7" fillId="0" borderId="30" xfId="18" applyFont="1" applyFill="1" applyBorder="1" applyAlignment="1">
      <alignment horizontal="center" vertical="center" wrapText="1"/>
      <protection/>
    </xf>
    <xf numFmtId="0" fontId="7" fillId="0" borderId="21" xfId="18" applyFont="1" applyBorder="1" applyAlignment="1">
      <alignment horizontal="center" vertical="center"/>
      <protection/>
    </xf>
    <xf numFmtId="0" fontId="7" fillId="0" borderId="22" xfId="18" applyFont="1" applyBorder="1" applyAlignment="1">
      <alignment horizontal="center" vertical="center"/>
      <protection/>
    </xf>
    <xf numFmtId="0" fontId="7" fillId="0" borderId="30" xfId="18" applyFont="1" applyBorder="1" applyAlignment="1">
      <alignment horizontal="center" vertical="center"/>
      <protection/>
    </xf>
    <xf numFmtId="43" fontId="3" fillId="3" borderId="36" xfId="21" applyFont="1" applyFill="1" applyBorder="1" applyAlignment="1" applyProtection="1">
      <alignment horizontal="center" vertical="center" wrapText="1"/>
      <protection/>
    </xf>
    <xf numFmtId="43" fontId="1" fillId="3" borderId="9" xfId="21" applyFont="1" applyFill="1" applyBorder="1" applyAlignment="1" applyProtection="1">
      <alignment horizontal="center" vertical="center" wrapText="1"/>
      <protection/>
    </xf>
    <xf numFmtId="0" fontId="7" fillId="0" borderId="18" xfId="18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wrapText="1"/>
    </xf>
    <xf numFmtId="9" fontId="0" fillId="5" borderId="0" xfId="0" applyNumberFormat="1" applyFill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8" fillId="0" borderId="0" xfId="15" applyFont="1" applyAlignment="1" applyProtection="1">
      <alignment/>
      <protection locked="0"/>
    </xf>
    <xf numFmtId="0" fontId="18" fillId="0" borderId="0" xfId="15" applyFont="1" applyAlignment="1" applyProtection="1">
      <alignment horizontal="left" wrapText="1"/>
      <protection locked="0"/>
    </xf>
    <xf numFmtId="0" fontId="1" fillId="0" borderId="37" xfId="0" applyFont="1" applyBorder="1" applyAlignment="1" applyProtection="1">
      <alignment/>
      <protection locked="0"/>
    </xf>
    <xf numFmtId="0" fontId="18" fillId="0" borderId="1" xfId="15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173" fontId="2" fillId="0" borderId="38" xfId="0" applyNumberFormat="1" applyFont="1" applyBorder="1" applyAlignment="1">
      <alignment horizontal="center" vertical="center"/>
    </xf>
    <xf numFmtId="173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distributed" wrapText="1"/>
    </xf>
    <xf numFmtId="173" fontId="1" fillId="0" borderId="21" xfId="18" applyNumberFormat="1" applyFont="1" applyBorder="1" applyAlignment="1">
      <alignment horizontal="center" vertical="center"/>
      <protection/>
    </xf>
    <xf numFmtId="173" fontId="1" fillId="0" borderId="25" xfId="18" applyNumberFormat="1" applyFont="1" applyBorder="1" applyAlignment="1">
      <alignment horizontal="center" vertical="center"/>
      <protection/>
    </xf>
    <xf numFmtId="173" fontId="1" fillId="0" borderId="14" xfId="18" applyNumberFormat="1" applyFont="1" applyBorder="1" applyAlignment="1">
      <alignment horizontal="center" vertical="center"/>
      <protection/>
    </xf>
    <xf numFmtId="173" fontId="1" fillId="0" borderId="18" xfId="18" applyNumberFormat="1" applyFont="1" applyBorder="1" applyAlignment="1">
      <alignment horizontal="center" vertical="center"/>
      <protection/>
    </xf>
    <xf numFmtId="173" fontId="1" fillId="0" borderId="1" xfId="18" applyNumberFormat="1" applyFont="1" applyBorder="1" applyAlignment="1">
      <alignment horizontal="center" vertical="center"/>
      <protection/>
    </xf>
    <xf numFmtId="173" fontId="1" fillId="0" borderId="21" xfId="18" applyNumberFormat="1" applyFont="1" applyBorder="1" applyAlignment="1">
      <alignment horizontal="center" vertical="center"/>
      <protection/>
    </xf>
    <xf numFmtId="173" fontId="1" fillId="0" borderId="25" xfId="18" applyNumberFormat="1" applyFont="1" applyBorder="1" applyAlignment="1">
      <alignment horizontal="center" vertical="center"/>
      <protection/>
    </xf>
    <xf numFmtId="173" fontId="1" fillId="0" borderId="14" xfId="18" applyNumberFormat="1" applyFont="1" applyBorder="1" applyAlignment="1">
      <alignment horizontal="center" vertical="center"/>
      <protection/>
    </xf>
    <xf numFmtId="173" fontId="1" fillId="0" borderId="18" xfId="18" applyNumberFormat="1" applyFont="1" applyBorder="1" applyAlignment="1">
      <alignment horizontal="center" vertical="center"/>
      <protection/>
    </xf>
    <xf numFmtId="173" fontId="1" fillId="0" borderId="1" xfId="18" applyNumberFormat="1" applyFont="1" applyBorder="1" applyAlignment="1">
      <alignment horizontal="center" vertical="center"/>
      <protection/>
    </xf>
    <xf numFmtId="173" fontId="1" fillId="0" borderId="29" xfId="18" applyNumberFormat="1" applyFont="1" applyBorder="1" applyAlignment="1">
      <alignment horizontal="center" vertical="center"/>
      <protection/>
    </xf>
    <xf numFmtId="173" fontId="1" fillId="0" borderId="9" xfId="18" applyNumberFormat="1" applyFont="1" applyBorder="1" applyAlignment="1">
      <alignment horizontal="center" vertical="center"/>
      <protection/>
    </xf>
    <xf numFmtId="173" fontId="1" fillId="0" borderId="39" xfId="18" applyNumberFormat="1" applyFont="1" applyBorder="1" applyAlignment="1">
      <alignment horizontal="center" vertical="center"/>
      <protection/>
    </xf>
    <xf numFmtId="0" fontId="7" fillId="0" borderId="1" xfId="18" applyNumberFormat="1" applyFont="1" applyFill="1" applyBorder="1" applyAlignment="1">
      <alignment horizontal="center" vertical="center"/>
      <protection/>
    </xf>
    <xf numFmtId="173" fontId="1" fillId="0" borderId="13" xfId="18" applyNumberFormat="1" applyFont="1" applyBorder="1" applyAlignment="1">
      <alignment horizontal="center" vertical="center"/>
      <protection/>
    </xf>
    <xf numFmtId="49" fontId="14" fillId="0" borderId="19" xfId="18" applyNumberFormat="1" applyFont="1" applyFill="1" applyBorder="1" applyAlignment="1">
      <alignment horizontal="center" vertical="center"/>
      <protection/>
    </xf>
    <xf numFmtId="43" fontId="1" fillId="4" borderId="14" xfId="21" applyFont="1" applyFill="1" applyBorder="1" applyAlignment="1" applyProtection="1">
      <alignment horizontal="center" vertical="center" wrapText="1"/>
      <protection/>
    </xf>
    <xf numFmtId="43" fontId="1" fillId="4" borderId="9" xfId="21" applyFont="1" applyFill="1" applyBorder="1" applyAlignment="1" applyProtection="1">
      <alignment horizontal="center" vertical="center" wrapText="1"/>
      <protection/>
    </xf>
    <xf numFmtId="43" fontId="11" fillId="4" borderId="14" xfId="21" applyFont="1" applyFill="1" applyBorder="1" applyAlignment="1" applyProtection="1">
      <alignment horizontal="center" vertical="center" wrapText="1"/>
      <protection/>
    </xf>
    <xf numFmtId="0" fontId="14" fillId="0" borderId="40" xfId="18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9" fontId="0" fillId="5" borderId="0" xfId="0" applyNumberFormat="1" applyFill="1" applyBorder="1" applyAlignment="1" applyProtection="1">
      <alignment/>
      <protection locked="0"/>
    </xf>
    <xf numFmtId="0" fontId="1" fillId="0" borderId="3" xfId="0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7" fillId="6" borderId="41" xfId="0" applyFont="1" applyFill="1" applyBorder="1" applyAlignment="1">
      <alignment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distributed" wrapText="1"/>
    </xf>
    <xf numFmtId="0" fontId="3" fillId="6" borderId="8" xfId="0" applyFont="1" applyFill="1" applyBorder="1" applyAlignment="1">
      <alignment horizontal="center" vertical="distributed" wrapText="1"/>
    </xf>
    <xf numFmtId="0" fontId="0" fillId="6" borderId="14" xfId="0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 wrapText="1"/>
    </xf>
    <xf numFmtId="173" fontId="2" fillId="6" borderId="14" xfId="0" applyNumberFormat="1" applyFont="1" applyFill="1" applyBorder="1" applyAlignment="1">
      <alignment horizontal="center" vertical="center"/>
    </xf>
    <xf numFmtId="179" fontId="7" fillId="6" borderId="8" xfId="0" applyNumberFormat="1" applyFont="1" applyFill="1" applyBorder="1" applyAlignment="1">
      <alignment horizontal="center" vertical="center"/>
    </xf>
    <xf numFmtId="0" fontId="7" fillId="6" borderId="14" xfId="0" applyFont="1" applyFill="1" applyBorder="1" applyAlignment="1">
      <alignment/>
    </xf>
    <xf numFmtId="0" fontId="7" fillId="6" borderId="42" xfId="0" applyFont="1" applyFill="1" applyBorder="1" applyAlignment="1">
      <alignment/>
    </xf>
    <xf numFmtId="0" fontId="1" fillId="0" borderId="43" xfId="0" applyFont="1" applyBorder="1" applyAlignment="1">
      <alignment vertical="center"/>
    </xf>
    <xf numFmtId="179" fontId="7" fillId="4" borderId="32" xfId="18" applyNumberFormat="1" applyFont="1" applyFill="1" applyBorder="1" applyAlignment="1">
      <alignment horizontal="center" vertical="center"/>
      <protection/>
    </xf>
    <xf numFmtId="179" fontId="7" fillId="4" borderId="33" xfId="18" applyNumberFormat="1" applyFont="1" applyFill="1" applyBorder="1" applyAlignment="1">
      <alignment horizontal="center" vertical="center"/>
      <protection/>
    </xf>
    <xf numFmtId="179" fontId="7" fillId="4" borderId="34" xfId="18" applyNumberFormat="1" applyFont="1" applyFill="1" applyBorder="1" applyAlignment="1">
      <alignment horizontal="center" vertical="center"/>
      <protection/>
    </xf>
    <xf numFmtId="179" fontId="7" fillId="4" borderId="14" xfId="18" applyNumberFormat="1" applyFont="1" applyFill="1" applyBorder="1" applyAlignment="1">
      <alignment horizontal="center" vertical="center"/>
      <protection/>
    </xf>
    <xf numFmtId="179" fontId="7" fillId="4" borderId="31" xfId="18" applyNumberFormat="1" applyFont="1" applyFill="1" applyBorder="1" applyAlignment="1">
      <alignment horizontal="center" vertical="center"/>
      <protection/>
    </xf>
    <xf numFmtId="179" fontId="7" fillId="4" borderId="29" xfId="18" applyNumberFormat="1" applyFont="1" applyFill="1" applyBorder="1" applyAlignment="1">
      <alignment horizontal="center" vertical="center"/>
      <protection/>
    </xf>
    <xf numFmtId="179" fontId="7" fillId="4" borderId="9" xfId="18" applyNumberFormat="1" applyFont="1" applyFill="1" applyBorder="1" applyAlignment="1">
      <alignment horizontal="center" vertical="center"/>
      <protection/>
    </xf>
    <xf numFmtId="179" fontId="7" fillId="4" borderId="42" xfId="18" applyNumberFormat="1" applyFont="1" applyFill="1" applyBorder="1" applyAlignment="1">
      <alignment horizontal="center" vertical="center"/>
      <protection/>
    </xf>
    <xf numFmtId="179" fontId="7" fillId="4" borderId="36" xfId="18" applyNumberFormat="1" applyFont="1" applyFill="1" applyBorder="1" applyAlignment="1">
      <alignment horizontal="center" vertical="center"/>
      <protection/>
    </xf>
    <xf numFmtId="179" fontId="7" fillId="4" borderId="1" xfId="18" applyNumberFormat="1" applyFont="1" applyFill="1" applyBorder="1" applyAlignment="1">
      <alignment horizontal="center" vertical="center"/>
      <protection/>
    </xf>
    <xf numFmtId="179" fontId="7" fillId="4" borderId="35" xfId="18" applyNumberFormat="1" applyFont="1" applyFill="1" applyBorder="1" applyAlignment="1">
      <alignment horizontal="center" vertical="center"/>
      <protection/>
    </xf>
    <xf numFmtId="179" fontId="7" fillId="4" borderId="21" xfId="18" applyNumberFormat="1" applyFont="1" applyFill="1" applyBorder="1" applyAlignment="1">
      <alignment horizontal="center" vertical="center"/>
      <protection/>
    </xf>
    <xf numFmtId="179" fontId="7" fillId="4" borderId="25" xfId="18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justify" wrapText="1"/>
    </xf>
    <xf numFmtId="0" fontId="0" fillId="0" borderId="4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0" xfId="0" applyBorder="1" applyAlignment="1">
      <alignment horizontal="center"/>
    </xf>
    <xf numFmtId="179" fontId="7" fillId="0" borderId="45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0" xfId="15" applyFont="1" applyAlignment="1" applyProtection="1">
      <alignment horizontal="left" wrapText="1"/>
      <protection locked="0"/>
    </xf>
    <xf numFmtId="0" fontId="7" fillId="0" borderId="47" xfId="0" applyFont="1" applyFill="1" applyBorder="1" applyAlignment="1" applyProtection="1">
      <alignment horizontal="center" wrapText="1"/>
      <protection locked="0"/>
    </xf>
    <xf numFmtId="0" fontId="7" fillId="0" borderId="48" xfId="0" applyFont="1" applyFill="1" applyBorder="1" applyAlignment="1" applyProtection="1">
      <alignment horizontal="center" wrapText="1"/>
      <protection locked="0"/>
    </xf>
    <xf numFmtId="0" fontId="0" fillId="0" borderId="48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14" xfId="0" applyNumberFormat="1" applyFont="1" applyBorder="1" applyAlignment="1">
      <alignment horizontal="center" wrapText="1"/>
    </xf>
    <xf numFmtId="0" fontId="7" fillId="0" borderId="48" xfId="0" applyNumberFormat="1" applyFont="1" applyBorder="1" applyAlignment="1">
      <alignment horizontal="center" wrapText="1"/>
    </xf>
    <xf numFmtId="0" fontId="7" fillId="0" borderId="49" xfId="0" applyNumberFormat="1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айсGALEA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Relationship Id="rId13" Type="http://schemas.openxmlformats.org/officeDocument/2006/relationships/image" Target="../media/image26.png" /><Relationship Id="rId14" Type="http://schemas.openxmlformats.org/officeDocument/2006/relationships/image" Target="../media/image27.png" /><Relationship Id="rId15" Type="http://schemas.openxmlformats.org/officeDocument/2006/relationships/image" Target="../media/image28.png" /><Relationship Id="rId16" Type="http://schemas.openxmlformats.org/officeDocument/2006/relationships/image" Target="../media/image29.png" /><Relationship Id="rId17" Type="http://schemas.openxmlformats.org/officeDocument/2006/relationships/image" Target="../media/image30.png" /><Relationship Id="rId18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23</xdr:row>
      <xdr:rowOff>66675</xdr:rowOff>
    </xdr:from>
    <xdr:to>
      <xdr:col>1</xdr:col>
      <xdr:colOff>561975</xdr:colOff>
      <xdr:row>24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29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31</xdr:row>
      <xdr:rowOff>104775</xdr:rowOff>
    </xdr:from>
    <xdr:to>
      <xdr:col>1</xdr:col>
      <xdr:colOff>552450</xdr:colOff>
      <xdr:row>32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191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39</xdr:row>
      <xdr:rowOff>66675</xdr:rowOff>
    </xdr:from>
    <xdr:to>
      <xdr:col>1</xdr:col>
      <xdr:colOff>561975</xdr:colOff>
      <xdr:row>40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55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66675</xdr:rowOff>
    </xdr:from>
    <xdr:to>
      <xdr:col>1</xdr:col>
      <xdr:colOff>514350</xdr:colOff>
      <xdr:row>18</xdr:row>
      <xdr:rowOff>238125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244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76200</xdr:rowOff>
    </xdr:from>
    <xdr:to>
      <xdr:col>1</xdr:col>
      <xdr:colOff>542925</xdr:colOff>
      <xdr:row>26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296150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66675</xdr:rowOff>
    </xdr:from>
    <xdr:to>
      <xdr:col>1</xdr:col>
      <xdr:colOff>514350</xdr:colOff>
      <xdr:row>34</xdr:row>
      <xdr:rowOff>247650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81075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57150</xdr:rowOff>
    </xdr:from>
    <xdr:to>
      <xdr:col>1</xdr:col>
      <xdr:colOff>542925</xdr:colOff>
      <xdr:row>20</xdr:row>
      <xdr:rowOff>266700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3340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542925</xdr:colOff>
      <xdr:row>30</xdr:row>
      <xdr:rowOff>304800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439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21</xdr:row>
      <xdr:rowOff>85725</xdr:rowOff>
    </xdr:from>
    <xdr:to>
      <xdr:col>1</xdr:col>
      <xdr:colOff>523875</xdr:colOff>
      <xdr:row>22</xdr:row>
      <xdr:rowOff>238125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59912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27</xdr:row>
      <xdr:rowOff>85725</xdr:rowOff>
    </xdr:from>
    <xdr:to>
      <xdr:col>1</xdr:col>
      <xdr:colOff>523875</xdr:colOff>
      <xdr:row>28</xdr:row>
      <xdr:rowOff>257175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9629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76200</xdr:rowOff>
    </xdr:from>
    <xdr:to>
      <xdr:col>1</xdr:col>
      <xdr:colOff>523875</xdr:colOff>
      <xdr:row>36</xdr:row>
      <xdr:rowOff>295275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04013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37</xdr:row>
      <xdr:rowOff>57150</xdr:rowOff>
    </xdr:from>
    <xdr:to>
      <xdr:col>1</xdr:col>
      <xdr:colOff>523875</xdr:colOff>
      <xdr:row>38</xdr:row>
      <xdr:rowOff>200025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095375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41</xdr:row>
      <xdr:rowOff>85725</xdr:rowOff>
    </xdr:from>
    <xdr:to>
      <xdr:col>1</xdr:col>
      <xdr:colOff>523875</xdr:colOff>
      <xdr:row>42</xdr:row>
      <xdr:rowOff>295275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21443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44</xdr:row>
      <xdr:rowOff>123825</xdr:rowOff>
    </xdr:from>
    <xdr:to>
      <xdr:col>1</xdr:col>
      <xdr:colOff>504825</xdr:colOff>
      <xdr:row>45</xdr:row>
      <xdr:rowOff>228600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310640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46</xdr:row>
      <xdr:rowOff>123825</xdr:rowOff>
    </xdr:from>
    <xdr:to>
      <xdr:col>1</xdr:col>
      <xdr:colOff>504825</xdr:colOff>
      <xdr:row>47</xdr:row>
      <xdr:rowOff>200025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373505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48</xdr:row>
      <xdr:rowOff>47625</xdr:rowOff>
    </xdr:from>
    <xdr:to>
      <xdr:col>1</xdr:col>
      <xdr:colOff>514350</xdr:colOff>
      <xdr:row>49</xdr:row>
      <xdr:rowOff>104775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1431607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50</xdr:row>
      <xdr:rowOff>123825</xdr:rowOff>
    </xdr:from>
    <xdr:to>
      <xdr:col>1</xdr:col>
      <xdr:colOff>504825</xdr:colOff>
      <xdr:row>51</xdr:row>
      <xdr:rowOff>200025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49828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52</xdr:row>
      <xdr:rowOff>123825</xdr:rowOff>
    </xdr:from>
    <xdr:to>
      <xdr:col>1</xdr:col>
      <xdr:colOff>504825</xdr:colOff>
      <xdr:row>53</xdr:row>
      <xdr:rowOff>180975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564005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161925</xdr:rowOff>
    </xdr:from>
    <xdr:to>
      <xdr:col>1</xdr:col>
      <xdr:colOff>638175</xdr:colOff>
      <xdr:row>55</xdr:row>
      <xdr:rowOff>247650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645920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56</xdr:row>
      <xdr:rowOff>114300</xdr:rowOff>
    </xdr:from>
    <xdr:to>
      <xdr:col>1</xdr:col>
      <xdr:colOff>647700</xdr:colOff>
      <xdr:row>57</xdr:row>
      <xdr:rowOff>209550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170592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65</xdr:row>
      <xdr:rowOff>28575</xdr:rowOff>
    </xdr:from>
    <xdr:to>
      <xdr:col>1</xdr:col>
      <xdr:colOff>609600</xdr:colOff>
      <xdr:row>66</xdr:row>
      <xdr:rowOff>171450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968817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67</xdr:row>
      <xdr:rowOff>28575</xdr:rowOff>
    </xdr:from>
    <xdr:to>
      <xdr:col>1</xdr:col>
      <xdr:colOff>609600</xdr:colOff>
      <xdr:row>68</xdr:row>
      <xdr:rowOff>180975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202977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60</xdr:row>
      <xdr:rowOff>19050</xdr:rowOff>
    </xdr:from>
    <xdr:to>
      <xdr:col>1</xdr:col>
      <xdr:colOff>495300</xdr:colOff>
      <xdr:row>61</xdr:row>
      <xdr:rowOff>285750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18154650"/>
          <a:ext cx="342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8</xdr:row>
      <xdr:rowOff>238125</xdr:rowOff>
    </xdr:from>
    <xdr:to>
      <xdr:col>2</xdr:col>
      <xdr:colOff>2552700</xdr:colOff>
      <xdr:row>11</xdr:row>
      <xdr:rowOff>47625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" y="2181225"/>
          <a:ext cx="2981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62</xdr:row>
      <xdr:rowOff>19050</xdr:rowOff>
    </xdr:from>
    <xdr:to>
      <xdr:col>1</xdr:col>
      <xdr:colOff>495300</xdr:colOff>
      <xdr:row>63</xdr:row>
      <xdr:rowOff>314325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187833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23</xdr:row>
      <xdr:rowOff>66675</xdr:rowOff>
    </xdr:from>
    <xdr:to>
      <xdr:col>1</xdr:col>
      <xdr:colOff>561975</xdr:colOff>
      <xdr:row>24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981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31</xdr:row>
      <xdr:rowOff>104775</xdr:rowOff>
    </xdr:from>
    <xdr:to>
      <xdr:col>1</xdr:col>
      <xdr:colOff>552450</xdr:colOff>
      <xdr:row>32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439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39</xdr:row>
      <xdr:rowOff>66675</xdr:rowOff>
    </xdr:from>
    <xdr:to>
      <xdr:col>1</xdr:col>
      <xdr:colOff>561975</xdr:colOff>
      <xdr:row>40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906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66675</xdr:rowOff>
    </xdr:from>
    <xdr:to>
      <xdr:col>1</xdr:col>
      <xdr:colOff>514350</xdr:colOff>
      <xdr:row>18</xdr:row>
      <xdr:rowOff>238125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0767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76200</xdr:rowOff>
    </xdr:from>
    <xdr:to>
      <xdr:col>1</xdr:col>
      <xdr:colOff>542925</xdr:colOff>
      <xdr:row>26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648450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66675</xdr:rowOff>
    </xdr:from>
    <xdr:to>
      <xdr:col>1</xdr:col>
      <xdr:colOff>514350</xdr:colOff>
      <xdr:row>34</xdr:row>
      <xdr:rowOff>247650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16305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57150</xdr:rowOff>
    </xdr:from>
    <xdr:to>
      <xdr:col>1</xdr:col>
      <xdr:colOff>542925</xdr:colOff>
      <xdr:row>20</xdr:row>
      <xdr:rowOff>266700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6863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542925</xdr:colOff>
      <xdr:row>30</xdr:row>
      <xdr:rowOff>304800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8962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21</xdr:row>
      <xdr:rowOff>85725</xdr:rowOff>
    </xdr:from>
    <xdr:to>
      <xdr:col>1</xdr:col>
      <xdr:colOff>523875</xdr:colOff>
      <xdr:row>22</xdr:row>
      <xdr:rowOff>238125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53435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27</xdr:row>
      <xdr:rowOff>85725</xdr:rowOff>
    </xdr:from>
    <xdr:to>
      <xdr:col>1</xdr:col>
      <xdr:colOff>523875</xdr:colOff>
      <xdr:row>28</xdr:row>
      <xdr:rowOff>257175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152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76200</xdr:rowOff>
    </xdr:from>
    <xdr:to>
      <xdr:col>1</xdr:col>
      <xdr:colOff>523875</xdr:colOff>
      <xdr:row>36</xdr:row>
      <xdr:rowOff>295275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97536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37</xdr:row>
      <xdr:rowOff>57150</xdr:rowOff>
    </xdr:from>
    <xdr:to>
      <xdr:col>1</xdr:col>
      <xdr:colOff>523875</xdr:colOff>
      <xdr:row>38</xdr:row>
      <xdr:rowOff>200025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030605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41</xdr:row>
      <xdr:rowOff>85725</xdr:rowOff>
    </xdr:from>
    <xdr:to>
      <xdr:col>1</xdr:col>
      <xdr:colOff>523875</xdr:colOff>
      <xdr:row>42</xdr:row>
      <xdr:rowOff>295275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14966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44</xdr:row>
      <xdr:rowOff>123825</xdr:rowOff>
    </xdr:from>
    <xdr:to>
      <xdr:col>1</xdr:col>
      <xdr:colOff>504825</xdr:colOff>
      <xdr:row>45</xdr:row>
      <xdr:rowOff>228600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243965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46</xdr:row>
      <xdr:rowOff>123825</xdr:rowOff>
    </xdr:from>
    <xdr:to>
      <xdr:col>1</xdr:col>
      <xdr:colOff>504825</xdr:colOff>
      <xdr:row>47</xdr:row>
      <xdr:rowOff>200025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306830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48</xdr:row>
      <xdr:rowOff>47625</xdr:rowOff>
    </xdr:from>
    <xdr:to>
      <xdr:col>1</xdr:col>
      <xdr:colOff>514350</xdr:colOff>
      <xdr:row>49</xdr:row>
      <xdr:rowOff>180975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136493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50</xdr:row>
      <xdr:rowOff>123825</xdr:rowOff>
    </xdr:from>
    <xdr:to>
      <xdr:col>1</xdr:col>
      <xdr:colOff>504825</xdr:colOff>
      <xdr:row>51</xdr:row>
      <xdr:rowOff>200025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432560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52</xdr:row>
      <xdr:rowOff>123825</xdr:rowOff>
    </xdr:from>
    <xdr:to>
      <xdr:col>1</xdr:col>
      <xdr:colOff>504825</xdr:colOff>
      <xdr:row>53</xdr:row>
      <xdr:rowOff>180975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49828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161925</xdr:rowOff>
    </xdr:from>
    <xdr:to>
      <xdr:col>1</xdr:col>
      <xdr:colOff>638175</xdr:colOff>
      <xdr:row>55</xdr:row>
      <xdr:rowOff>247650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80197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56</xdr:row>
      <xdr:rowOff>85725</xdr:rowOff>
    </xdr:from>
    <xdr:to>
      <xdr:col>1</xdr:col>
      <xdr:colOff>666750</xdr:colOff>
      <xdr:row>57</xdr:row>
      <xdr:rowOff>180975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637347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67</xdr:row>
      <xdr:rowOff>47625</xdr:rowOff>
    </xdr:from>
    <xdr:to>
      <xdr:col>1</xdr:col>
      <xdr:colOff>561975</xdr:colOff>
      <xdr:row>68</xdr:row>
      <xdr:rowOff>219075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19812000"/>
          <a:ext cx="438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65</xdr:row>
      <xdr:rowOff>47625</xdr:rowOff>
    </xdr:from>
    <xdr:to>
      <xdr:col>1</xdr:col>
      <xdr:colOff>561975</xdr:colOff>
      <xdr:row>66</xdr:row>
      <xdr:rowOff>285750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9126200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60</xdr:row>
      <xdr:rowOff>19050</xdr:rowOff>
    </xdr:from>
    <xdr:to>
      <xdr:col>1</xdr:col>
      <xdr:colOff>495300</xdr:colOff>
      <xdr:row>61</xdr:row>
      <xdr:rowOff>285750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17573625"/>
          <a:ext cx="342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62</xdr:row>
      <xdr:rowOff>19050</xdr:rowOff>
    </xdr:from>
    <xdr:to>
      <xdr:col>1</xdr:col>
      <xdr:colOff>495300</xdr:colOff>
      <xdr:row>63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18202275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</xdr:row>
      <xdr:rowOff>161925</xdr:rowOff>
    </xdr:from>
    <xdr:to>
      <xdr:col>2</xdr:col>
      <xdr:colOff>2609850</xdr:colOff>
      <xdr:row>14</xdr:row>
      <xdr:rowOff>123825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2105025"/>
          <a:ext cx="3133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23</xdr:row>
      <xdr:rowOff>66675</xdr:rowOff>
    </xdr:from>
    <xdr:to>
      <xdr:col>1</xdr:col>
      <xdr:colOff>561975</xdr:colOff>
      <xdr:row>24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389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31</xdr:row>
      <xdr:rowOff>104775</xdr:rowOff>
    </xdr:from>
    <xdr:to>
      <xdr:col>1</xdr:col>
      <xdr:colOff>552450</xdr:colOff>
      <xdr:row>32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201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39</xdr:row>
      <xdr:rowOff>66675</xdr:rowOff>
    </xdr:from>
    <xdr:to>
      <xdr:col>1</xdr:col>
      <xdr:colOff>561975</xdr:colOff>
      <xdr:row>40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563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66675</xdr:rowOff>
    </xdr:from>
    <xdr:to>
      <xdr:col>1</xdr:col>
      <xdr:colOff>514350</xdr:colOff>
      <xdr:row>18</xdr:row>
      <xdr:rowOff>238125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33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76200</xdr:rowOff>
    </xdr:from>
    <xdr:to>
      <xdr:col>1</xdr:col>
      <xdr:colOff>542925</xdr:colOff>
      <xdr:row>26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305675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66675</xdr:rowOff>
    </xdr:from>
    <xdr:to>
      <xdr:col>1</xdr:col>
      <xdr:colOff>514350</xdr:colOff>
      <xdr:row>34</xdr:row>
      <xdr:rowOff>247650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8202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57150</xdr:rowOff>
    </xdr:from>
    <xdr:to>
      <xdr:col>1</xdr:col>
      <xdr:colOff>542925</xdr:colOff>
      <xdr:row>20</xdr:row>
      <xdr:rowOff>266700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3435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542925</xdr:colOff>
      <xdr:row>30</xdr:row>
      <xdr:rowOff>304800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534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21</xdr:row>
      <xdr:rowOff>85725</xdr:rowOff>
    </xdr:from>
    <xdr:to>
      <xdr:col>1</xdr:col>
      <xdr:colOff>523875</xdr:colOff>
      <xdr:row>22</xdr:row>
      <xdr:rowOff>238125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600075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27</xdr:row>
      <xdr:rowOff>85725</xdr:rowOff>
    </xdr:from>
    <xdr:to>
      <xdr:col>1</xdr:col>
      <xdr:colOff>523875</xdr:colOff>
      <xdr:row>28</xdr:row>
      <xdr:rowOff>257175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9724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76200</xdr:rowOff>
    </xdr:from>
    <xdr:to>
      <xdr:col>1</xdr:col>
      <xdr:colOff>523875</xdr:colOff>
      <xdr:row>36</xdr:row>
      <xdr:rowOff>295275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04108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37</xdr:row>
      <xdr:rowOff>57150</xdr:rowOff>
    </xdr:from>
    <xdr:to>
      <xdr:col>1</xdr:col>
      <xdr:colOff>523875</xdr:colOff>
      <xdr:row>38</xdr:row>
      <xdr:rowOff>200025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09632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41</xdr:row>
      <xdr:rowOff>85725</xdr:rowOff>
    </xdr:from>
    <xdr:to>
      <xdr:col>1</xdr:col>
      <xdr:colOff>523875</xdr:colOff>
      <xdr:row>42</xdr:row>
      <xdr:rowOff>295275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21539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44</xdr:row>
      <xdr:rowOff>123825</xdr:rowOff>
    </xdr:from>
    <xdr:to>
      <xdr:col>1</xdr:col>
      <xdr:colOff>504825</xdr:colOff>
      <xdr:row>45</xdr:row>
      <xdr:rowOff>152400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312545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46</xdr:row>
      <xdr:rowOff>123825</xdr:rowOff>
    </xdr:from>
    <xdr:to>
      <xdr:col>1</xdr:col>
      <xdr:colOff>504825</xdr:colOff>
      <xdr:row>47</xdr:row>
      <xdr:rowOff>133350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375410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48</xdr:row>
      <xdr:rowOff>47625</xdr:rowOff>
    </xdr:from>
    <xdr:to>
      <xdr:col>1</xdr:col>
      <xdr:colOff>514350</xdr:colOff>
      <xdr:row>49</xdr:row>
      <xdr:rowOff>104775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143351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50</xdr:row>
      <xdr:rowOff>123825</xdr:rowOff>
    </xdr:from>
    <xdr:to>
      <xdr:col>1</xdr:col>
      <xdr:colOff>504825</xdr:colOff>
      <xdr:row>51</xdr:row>
      <xdr:rowOff>133350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5001875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52</xdr:row>
      <xdr:rowOff>123825</xdr:rowOff>
    </xdr:from>
    <xdr:to>
      <xdr:col>1</xdr:col>
      <xdr:colOff>504825</xdr:colOff>
      <xdr:row>53</xdr:row>
      <xdr:rowOff>180975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565910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161925</xdr:rowOff>
    </xdr:from>
    <xdr:to>
      <xdr:col>1</xdr:col>
      <xdr:colOff>638175</xdr:colOff>
      <xdr:row>55</xdr:row>
      <xdr:rowOff>171450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6478250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56</xdr:row>
      <xdr:rowOff>161925</xdr:rowOff>
    </xdr:from>
    <xdr:to>
      <xdr:col>1</xdr:col>
      <xdr:colOff>638175</xdr:colOff>
      <xdr:row>57</xdr:row>
      <xdr:rowOff>171450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712595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65</xdr:row>
      <xdr:rowOff>28575</xdr:rowOff>
    </xdr:from>
    <xdr:to>
      <xdr:col>1</xdr:col>
      <xdr:colOff>609600</xdr:colOff>
      <xdr:row>66</xdr:row>
      <xdr:rowOff>247650</xdr:rowOff>
    </xdr:to>
    <xdr:pic>
      <xdr:nvPicPr>
        <xdr:cNvPr id="21" name="Picture 2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5725" y="197929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67</xdr:row>
      <xdr:rowOff>38100</xdr:rowOff>
    </xdr:from>
    <xdr:to>
      <xdr:col>1</xdr:col>
      <xdr:colOff>628650</xdr:colOff>
      <xdr:row>68</xdr:row>
      <xdr:rowOff>247650</xdr:rowOff>
    </xdr:to>
    <xdr:pic>
      <xdr:nvPicPr>
        <xdr:cNvPr id="22" name="Picture 2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4775" y="2041207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60</xdr:row>
      <xdr:rowOff>38100</xdr:rowOff>
    </xdr:from>
    <xdr:to>
      <xdr:col>1</xdr:col>
      <xdr:colOff>495300</xdr:colOff>
      <xdr:row>61</xdr:row>
      <xdr:rowOff>285750</xdr:rowOff>
    </xdr:to>
    <xdr:pic>
      <xdr:nvPicPr>
        <xdr:cNvPr id="23" name="Picture 2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90500" y="18268950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</xdr:row>
      <xdr:rowOff>200025</xdr:rowOff>
    </xdr:from>
    <xdr:to>
      <xdr:col>2</xdr:col>
      <xdr:colOff>2705100</xdr:colOff>
      <xdr:row>11</xdr:row>
      <xdr:rowOff>9525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2143125"/>
          <a:ext cx="3181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62</xdr:row>
      <xdr:rowOff>38100</xdr:rowOff>
    </xdr:from>
    <xdr:to>
      <xdr:col>1</xdr:col>
      <xdr:colOff>476250</xdr:colOff>
      <xdr:row>63</xdr:row>
      <xdr:rowOff>285750</xdr:rowOff>
    </xdr:to>
    <xdr:pic>
      <xdr:nvPicPr>
        <xdr:cNvPr id="25" name="Picture 2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71450" y="18897600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23</xdr:row>
      <xdr:rowOff>66675</xdr:rowOff>
    </xdr:from>
    <xdr:to>
      <xdr:col>1</xdr:col>
      <xdr:colOff>561975</xdr:colOff>
      <xdr:row>24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389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31</xdr:row>
      <xdr:rowOff>104775</xdr:rowOff>
    </xdr:from>
    <xdr:to>
      <xdr:col>1</xdr:col>
      <xdr:colOff>552450</xdr:colOff>
      <xdr:row>32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201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39</xdr:row>
      <xdr:rowOff>66675</xdr:rowOff>
    </xdr:from>
    <xdr:to>
      <xdr:col>1</xdr:col>
      <xdr:colOff>561975</xdr:colOff>
      <xdr:row>40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563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66675</xdr:rowOff>
    </xdr:from>
    <xdr:to>
      <xdr:col>1</xdr:col>
      <xdr:colOff>514350</xdr:colOff>
      <xdr:row>18</xdr:row>
      <xdr:rowOff>238125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33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76200</xdr:rowOff>
    </xdr:from>
    <xdr:to>
      <xdr:col>1</xdr:col>
      <xdr:colOff>542925</xdr:colOff>
      <xdr:row>26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305675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66675</xdr:rowOff>
    </xdr:from>
    <xdr:to>
      <xdr:col>1</xdr:col>
      <xdr:colOff>514350</xdr:colOff>
      <xdr:row>34</xdr:row>
      <xdr:rowOff>247650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8202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57150</xdr:rowOff>
    </xdr:from>
    <xdr:to>
      <xdr:col>1</xdr:col>
      <xdr:colOff>542925</xdr:colOff>
      <xdr:row>20</xdr:row>
      <xdr:rowOff>266700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3435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542925</xdr:colOff>
      <xdr:row>30</xdr:row>
      <xdr:rowOff>304800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534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21</xdr:row>
      <xdr:rowOff>85725</xdr:rowOff>
    </xdr:from>
    <xdr:to>
      <xdr:col>1</xdr:col>
      <xdr:colOff>523875</xdr:colOff>
      <xdr:row>22</xdr:row>
      <xdr:rowOff>238125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600075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27</xdr:row>
      <xdr:rowOff>85725</xdr:rowOff>
    </xdr:from>
    <xdr:to>
      <xdr:col>1</xdr:col>
      <xdr:colOff>523875</xdr:colOff>
      <xdr:row>28</xdr:row>
      <xdr:rowOff>257175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9724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76200</xdr:rowOff>
    </xdr:from>
    <xdr:to>
      <xdr:col>1</xdr:col>
      <xdr:colOff>523875</xdr:colOff>
      <xdr:row>36</xdr:row>
      <xdr:rowOff>295275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04108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37</xdr:row>
      <xdr:rowOff>57150</xdr:rowOff>
    </xdr:from>
    <xdr:to>
      <xdr:col>1</xdr:col>
      <xdr:colOff>523875</xdr:colOff>
      <xdr:row>38</xdr:row>
      <xdr:rowOff>200025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09632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41</xdr:row>
      <xdr:rowOff>85725</xdr:rowOff>
    </xdr:from>
    <xdr:to>
      <xdr:col>1</xdr:col>
      <xdr:colOff>523875</xdr:colOff>
      <xdr:row>42</xdr:row>
      <xdr:rowOff>295275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21539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44</xdr:row>
      <xdr:rowOff>123825</xdr:rowOff>
    </xdr:from>
    <xdr:to>
      <xdr:col>1</xdr:col>
      <xdr:colOff>504825</xdr:colOff>
      <xdr:row>45</xdr:row>
      <xdr:rowOff>152400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310640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46</xdr:row>
      <xdr:rowOff>123825</xdr:rowOff>
    </xdr:from>
    <xdr:to>
      <xdr:col>1</xdr:col>
      <xdr:colOff>504825</xdr:colOff>
      <xdr:row>47</xdr:row>
      <xdr:rowOff>133350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373505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48</xdr:row>
      <xdr:rowOff>47625</xdr:rowOff>
    </xdr:from>
    <xdr:to>
      <xdr:col>1</xdr:col>
      <xdr:colOff>514350</xdr:colOff>
      <xdr:row>49</xdr:row>
      <xdr:rowOff>104775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1431607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50</xdr:row>
      <xdr:rowOff>123825</xdr:rowOff>
    </xdr:from>
    <xdr:to>
      <xdr:col>1</xdr:col>
      <xdr:colOff>504825</xdr:colOff>
      <xdr:row>51</xdr:row>
      <xdr:rowOff>133350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4982825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52</xdr:row>
      <xdr:rowOff>123825</xdr:rowOff>
    </xdr:from>
    <xdr:to>
      <xdr:col>1</xdr:col>
      <xdr:colOff>504825</xdr:colOff>
      <xdr:row>53</xdr:row>
      <xdr:rowOff>180975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564005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161925</xdr:rowOff>
    </xdr:from>
    <xdr:to>
      <xdr:col>1</xdr:col>
      <xdr:colOff>638175</xdr:colOff>
      <xdr:row>55</xdr:row>
      <xdr:rowOff>171450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6459200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56</xdr:row>
      <xdr:rowOff>161925</xdr:rowOff>
    </xdr:from>
    <xdr:to>
      <xdr:col>1</xdr:col>
      <xdr:colOff>638175</xdr:colOff>
      <xdr:row>57</xdr:row>
      <xdr:rowOff>171450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710690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65</xdr:row>
      <xdr:rowOff>28575</xdr:rowOff>
    </xdr:from>
    <xdr:to>
      <xdr:col>1</xdr:col>
      <xdr:colOff>609600</xdr:colOff>
      <xdr:row>66</xdr:row>
      <xdr:rowOff>171450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976437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67</xdr:row>
      <xdr:rowOff>28575</xdr:rowOff>
    </xdr:from>
    <xdr:to>
      <xdr:col>1</xdr:col>
      <xdr:colOff>609600</xdr:colOff>
      <xdr:row>68</xdr:row>
      <xdr:rowOff>180975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203739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60</xdr:row>
      <xdr:rowOff>38100</xdr:rowOff>
    </xdr:from>
    <xdr:to>
      <xdr:col>1</xdr:col>
      <xdr:colOff>476250</xdr:colOff>
      <xdr:row>61</xdr:row>
      <xdr:rowOff>285750</xdr:rowOff>
    </xdr:to>
    <xdr:pic>
      <xdr:nvPicPr>
        <xdr:cNvPr id="23" name="Picture 2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90500" y="18249900"/>
          <a:ext cx="32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</xdr:row>
      <xdr:rowOff>133350</xdr:rowOff>
    </xdr:from>
    <xdr:to>
      <xdr:col>2</xdr:col>
      <xdr:colOff>2667000</xdr:colOff>
      <xdr:row>10</xdr:row>
      <xdr:rowOff>228600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2076450"/>
          <a:ext cx="3105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62</xdr:row>
      <xdr:rowOff>38100</xdr:rowOff>
    </xdr:from>
    <xdr:to>
      <xdr:col>1</xdr:col>
      <xdr:colOff>476250</xdr:colOff>
      <xdr:row>63</xdr:row>
      <xdr:rowOff>285750</xdr:rowOff>
    </xdr:to>
    <xdr:pic>
      <xdr:nvPicPr>
        <xdr:cNvPr id="25" name="Picture 2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90500" y="18878550"/>
          <a:ext cx="32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8</xdr:row>
      <xdr:rowOff>104775</xdr:rowOff>
    </xdr:from>
    <xdr:to>
      <xdr:col>2</xdr:col>
      <xdr:colOff>2705100</xdr:colOff>
      <xdr:row>10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47875"/>
          <a:ext cx="3095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23</xdr:row>
      <xdr:rowOff>66675</xdr:rowOff>
    </xdr:from>
    <xdr:to>
      <xdr:col>1</xdr:col>
      <xdr:colOff>561975</xdr:colOff>
      <xdr:row>24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6389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31</xdr:row>
      <xdr:rowOff>104775</xdr:rowOff>
    </xdr:from>
    <xdr:to>
      <xdr:col>1</xdr:col>
      <xdr:colOff>552450</xdr:colOff>
      <xdr:row>32</xdr:row>
      <xdr:rowOff>200025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201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39</xdr:row>
      <xdr:rowOff>66675</xdr:rowOff>
    </xdr:from>
    <xdr:to>
      <xdr:col>1</xdr:col>
      <xdr:colOff>561975</xdr:colOff>
      <xdr:row>40</xdr:row>
      <xdr:rowOff>228600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1563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66675</xdr:rowOff>
    </xdr:from>
    <xdr:to>
      <xdr:col>1</xdr:col>
      <xdr:colOff>514350</xdr:colOff>
      <xdr:row>18</xdr:row>
      <xdr:rowOff>238125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4733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76200</xdr:rowOff>
    </xdr:from>
    <xdr:to>
      <xdr:col>1</xdr:col>
      <xdr:colOff>542925</xdr:colOff>
      <xdr:row>26</xdr:row>
      <xdr:rowOff>228600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305675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66675</xdr:rowOff>
    </xdr:from>
    <xdr:to>
      <xdr:col>1</xdr:col>
      <xdr:colOff>514350</xdr:colOff>
      <xdr:row>34</xdr:row>
      <xdr:rowOff>247650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98202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</xdr:row>
      <xdr:rowOff>57150</xdr:rowOff>
    </xdr:from>
    <xdr:to>
      <xdr:col>1</xdr:col>
      <xdr:colOff>542925</xdr:colOff>
      <xdr:row>20</xdr:row>
      <xdr:rowOff>266700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53435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542925</xdr:colOff>
      <xdr:row>30</xdr:row>
      <xdr:rowOff>304800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85534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21</xdr:row>
      <xdr:rowOff>85725</xdr:rowOff>
    </xdr:from>
    <xdr:to>
      <xdr:col>1</xdr:col>
      <xdr:colOff>523875</xdr:colOff>
      <xdr:row>22</xdr:row>
      <xdr:rowOff>238125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00075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27</xdr:row>
      <xdr:rowOff>85725</xdr:rowOff>
    </xdr:from>
    <xdr:to>
      <xdr:col>1</xdr:col>
      <xdr:colOff>523875</xdr:colOff>
      <xdr:row>28</xdr:row>
      <xdr:rowOff>257175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79724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76200</xdr:rowOff>
    </xdr:from>
    <xdr:to>
      <xdr:col>1</xdr:col>
      <xdr:colOff>523875</xdr:colOff>
      <xdr:row>36</xdr:row>
      <xdr:rowOff>295275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04108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37</xdr:row>
      <xdr:rowOff>57150</xdr:rowOff>
    </xdr:from>
    <xdr:to>
      <xdr:col>1</xdr:col>
      <xdr:colOff>523875</xdr:colOff>
      <xdr:row>38</xdr:row>
      <xdr:rowOff>200025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09632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41</xdr:row>
      <xdr:rowOff>85725</xdr:rowOff>
    </xdr:from>
    <xdr:to>
      <xdr:col>1</xdr:col>
      <xdr:colOff>523875</xdr:colOff>
      <xdr:row>42</xdr:row>
      <xdr:rowOff>295275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215390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44</xdr:row>
      <xdr:rowOff>123825</xdr:rowOff>
    </xdr:from>
    <xdr:to>
      <xdr:col>1</xdr:col>
      <xdr:colOff>504825</xdr:colOff>
      <xdr:row>45</xdr:row>
      <xdr:rowOff>152400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312545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46</xdr:row>
      <xdr:rowOff>123825</xdr:rowOff>
    </xdr:from>
    <xdr:to>
      <xdr:col>1</xdr:col>
      <xdr:colOff>504825</xdr:colOff>
      <xdr:row>47</xdr:row>
      <xdr:rowOff>133350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375410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48</xdr:row>
      <xdr:rowOff>47625</xdr:rowOff>
    </xdr:from>
    <xdr:to>
      <xdr:col>1</xdr:col>
      <xdr:colOff>514350</xdr:colOff>
      <xdr:row>49</xdr:row>
      <xdr:rowOff>104775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43351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50</xdr:row>
      <xdr:rowOff>123825</xdr:rowOff>
    </xdr:from>
    <xdr:to>
      <xdr:col>1</xdr:col>
      <xdr:colOff>504825</xdr:colOff>
      <xdr:row>51</xdr:row>
      <xdr:rowOff>133350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5001875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52</xdr:row>
      <xdr:rowOff>123825</xdr:rowOff>
    </xdr:from>
    <xdr:to>
      <xdr:col>1</xdr:col>
      <xdr:colOff>504825</xdr:colOff>
      <xdr:row>53</xdr:row>
      <xdr:rowOff>180975</xdr:rowOff>
    </xdr:to>
    <xdr:pic>
      <xdr:nvPicPr>
        <xdr:cNvPr id="19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565910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161925</xdr:rowOff>
    </xdr:from>
    <xdr:to>
      <xdr:col>1</xdr:col>
      <xdr:colOff>638175</xdr:colOff>
      <xdr:row>55</xdr:row>
      <xdr:rowOff>171450</xdr:rowOff>
    </xdr:to>
    <xdr:pic>
      <xdr:nvPicPr>
        <xdr:cNvPr id="20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6478250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56</xdr:row>
      <xdr:rowOff>161925</xdr:rowOff>
    </xdr:from>
    <xdr:to>
      <xdr:col>1</xdr:col>
      <xdr:colOff>638175</xdr:colOff>
      <xdr:row>57</xdr:row>
      <xdr:rowOff>171450</xdr:rowOff>
    </xdr:to>
    <xdr:pic>
      <xdr:nvPicPr>
        <xdr:cNvPr id="21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712595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65</xdr:row>
      <xdr:rowOff>28575</xdr:rowOff>
    </xdr:from>
    <xdr:to>
      <xdr:col>1</xdr:col>
      <xdr:colOff>609600</xdr:colOff>
      <xdr:row>66</xdr:row>
      <xdr:rowOff>247650</xdr:rowOff>
    </xdr:to>
    <xdr:pic>
      <xdr:nvPicPr>
        <xdr:cNvPr id="22" name="Picture 2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5725" y="197548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60</xdr:row>
      <xdr:rowOff>38100</xdr:rowOff>
    </xdr:from>
    <xdr:to>
      <xdr:col>1</xdr:col>
      <xdr:colOff>495300</xdr:colOff>
      <xdr:row>61</xdr:row>
      <xdr:rowOff>285750</xdr:rowOff>
    </xdr:to>
    <xdr:pic>
      <xdr:nvPicPr>
        <xdr:cNvPr id="23" name="Picture 3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90500" y="18268950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67</xdr:row>
      <xdr:rowOff>38100</xdr:rowOff>
    </xdr:from>
    <xdr:to>
      <xdr:col>1</xdr:col>
      <xdr:colOff>609600</xdr:colOff>
      <xdr:row>68</xdr:row>
      <xdr:rowOff>247650</xdr:rowOff>
    </xdr:to>
    <xdr:pic>
      <xdr:nvPicPr>
        <xdr:cNvPr id="24" name="Picture 3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5725" y="2037397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62</xdr:row>
      <xdr:rowOff>38100</xdr:rowOff>
    </xdr:from>
    <xdr:to>
      <xdr:col>1</xdr:col>
      <xdr:colOff>476250</xdr:colOff>
      <xdr:row>63</xdr:row>
      <xdr:rowOff>285750</xdr:rowOff>
    </xdr:to>
    <xdr:pic>
      <xdr:nvPicPr>
        <xdr:cNvPr id="25" name="Picture 3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71450" y="18897600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10</xdr:row>
      <xdr:rowOff>57150</xdr:rowOff>
    </xdr:from>
    <xdr:to>
      <xdr:col>2</xdr:col>
      <xdr:colOff>628650</xdr:colOff>
      <xdr:row>10</xdr:row>
      <xdr:rowOff>552450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647950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57150</xdr:rowOff>
    </xdr:from>
    <xdr:to>
      <xdr:col>2</xdr:col>
      <xdr:colOff>628650</xdr:colOff>
      <xdr:row>11</xdr:row>
      <xdr:rowOff>523875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320040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47625</xdr:rowOff>
    </xdr:from>
    <xdr:to>
      <xdr:col>2</xdr:col>
      <xdr:colOff>638175</xdr:colOff>
      <xdr:row>12</xdr:row>
      <xdr:rowOff>523875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377190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38100</xdr:rowOff>
    </xdr:from>
    <xdr:to>
      <xdr:col>2</xdr:col>
      <xdr:colOff>628650</xdr:colOff>
      <xdr:row>13</xdr:row>
      <xdr:rowOff>514350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43053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14</xdr:row>
      <xdr:rowOff>38100</xdr:rowOff>
    </xdr:from>
    <xdr:to>
      <xdr:col>2</xdr:col>
      <xdr:colOff>638175</xdr:colOff>
      <xdr:row>14</xdr:row>
      <xdr:rowOff>514350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2075" y="483870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16</xdr:row>
      <xdr:rowOff>38100</xdr:rowOff>
    </xdr:from>
    <xdr:to>
      <xdr:col>2</xdr:col>
      <xdr:colOff>628650</xdr:colOff>
      <xdr:row>16</xdr:row>
      <xdr:rowOff>523875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3025" y="563880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17</xdr:row>
      <xdr:rowOff>28575</xdr:rowOff>
    </xdr:from>
    <xdr:to>
      <xdr:col>2</xdr:col>
      <xdr:colOff>628650</xdr:colOff>
      <xdr:row>17</xdr:row>
      <xdr:rowOff>504825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52550" y="615315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18</xdr:row>
      <xdr:rowOff>28575</xdr:rowOff>
    </xdr:from>
    <xdr:to>
      <xdr:col>2</xdr:col>
      <xdr:colOff>628650</xdr:colOff>
      <xdr:row>18</xdr:row>
      <xdr:rowOff>504825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52550" y="66770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19</xdr:row>
      <xdr:rowOff>38100</xdr:rowOff>
    </xdr:from>
    <xdr:to>
      <xdr:col>2</xdr:col>
      <xdr:colOff>628650</xdr:colOff>
      <xdr:row>19</xdr:row>
      <xdr:rowOff>514350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52550" y="72104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38100</xdr:rowOff>
    </xdr:from>
    <xdr:to>
      <xdr:col>2</xdr:col>
      <xdr:colOff>628650</xdr:colOff>
      <xdr:row>20</xdr:row>
      <xdr:rowOff>514350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52550" y="77438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21</xdr:row>
      <xdr:rowOff>28575</xdr:rowOff>
    </xdr:from>
    <xdr:to>
      <xdr:col>2</xdr:col>
      <xdr:colOff>638175</xdr:colOff>
      <xdr:row>21</xdr:row>
      <xdr:rowOff>504825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2075" y="825817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23</xdr:row>
      <xdr:rowOff>28575</xdr:rowOff>
    </xdr:from>
    <xdr:to>
      <xdr:col>2</xdr:col>
      <xdr:colOff>628650</xdr:colOff>
      <xdr:row>23</xdr:row>
      <xdr:rowOff>523875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52550" y="9067800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24</xdr:row>
      <xdr:rowOff>28575</xdr:rowOff>
    </xdr:from>
    <xdr:to>
      <xdr:col>2</xdr:col>
      <xdr:colOff>628650</xdr:colOff>
      <xdr:row>24</xdr:row>
      <xdr:rowOff>504825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2550" y="959167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25</xdr:row>
      <xdr:rowOff>19050</xdr:rowOff>
    </xdr:from>
    <xdr:to>
      <xdr:col>2</xdr:col>
      <xdr:colOff>628650</xdr:colOff>
      <xdr:row>25</xdr:row>
      <xdr:rowOff>495300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52550" y="101060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27</xdr:row>
      <xdr:rowOff>28575</xdr:rowOff>
    </xdr:from>
    <xdr:to>
      <xdr:col>2</xdr:col>
      <xdr:colOff>638175</xdr:colOff>
      <xdr:row>27</xdr:row>
      <xdr:rowOff>523875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62075" y="1090612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28</xdr:row>
      <xdr:rowOff>19050</xdr:rowOff>
    </xdr:from>
    <xdr:to>
      <xdr:col>2</xdr:col>
      <xdr:colOff>638175</xdr:colOff>
      <xdr:row>28</xdr:row>
      <xdr:rowOff>495300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62075" y="1142047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30</xdr:row>
      <xdr:rowOff>28575</xdr:rowOff>
    </xdr:from>
    <xdr:to>
      <xdr:col>2</xdr:col>
      <xdr:colOff>628650</xdr:colOff>
      <xdr:row>30</xdr:row>
      <xdr:rowOff>523875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52550" y="1223962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31</xdr:row>
      <xdr:rowOff>38100</xdr:rowOff>
    </xdr:from>
    <xdr:to>
      <xdr:col>2</xdr:col>
      <xdr:colOff>628650</xdr:colOff>
      <xdr:row>31</xdr:row>
      <xdr:rowOff>514350</xdr:rowOff>
    </xdr:to>
    <xdr:pic>
      <xdr:nvPicPr>
        <xdr:cNvPr id="18" name="Picture 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52550" y="127730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37</xdr:row>
      <xdr:rowOff>66675</xdr:rowOff>
    </xdr:from>
    <xdr:to>
      <xdr:col>2</xdr:col>
      <xdr:colOff>638175</xdr:colOff>
      <xdr:row>37</xdr:row>
      <xdr:rowOff>609600</xdr:rowOff>
    </xdr:to>
    <xdr:pic>
      <xdr:nvPicPr>
        <xdr:cNvPr id="1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474470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38</xdr:row>
      <xdr:rowOff>57150</xdr:rowOff>
    </xdr:from>
    <xdr:to>
      <xdr:col>2</xdr:col>
      <xdr:colOff>628650</xdr:colOff>
      <xdr:row>38</xdr:row>
      <xdr:rowOff>581025</xdr:rowOff>
    </xdr:to>
    <xdr:pic>
      <xdr:nvPicPr>
        <xdr:cNvPr id="2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15344775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39</xdr:row>
      <xdr:rowOff>47625</xdr:rowOff>
    </xdr:from>
    <xdr:to>
      <xdr:col>2</xdr:col>
      <xdr:colOff>638175</xdr:colOff>
      <xdr:row>39</xdr:row>
      <xdr:rowOff>552450</xdr:rowOff>
    </xdr:to>
    <xdr:pic>
      <xdr:nvPicPr>
        <xdr:cNvPr id="21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1591627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40</xdr:row>
      <xdr:rowOff>38100</xdr:rowOff>
    </xdr:from>
    <xdr:to>
      <xdr:col>2</xdr:col>
      <xdr:colOff>628650</xdr:colOff>
      <xdr:row>40</xdr:row>
      <xdr:rowOff>552450</xdr:rowOff>
    </xdr:to>
    <xdr:pic>
      <xdr:nvPicPr>
        <xdr:cNvPr id="22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1645920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41</xdr:row>
      <xdr:rowOff>38100</xdr:rowOff>
    </xdr:from>
    <xdr:to>
      <xdr:col>2</xdr:col>
      <xdr:colOff>638175</xdr:colOff>
      <xdr:row>41</xdr:row>
      <xdr:rowOff>581025</xdr:rowOff>
    </xdr:to>
    <xdr:pic>
      <xdr:nvPicPr>
        <xdr:cNvPr id="23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2075" y="170116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43</xdr:row>
      <xdr:rowOff>38100</xdr:rowOff>
    </xdr:from>
    <xdr:to>
      <xdr:col>2</xdr:col>
      <xdr:colOff>628650</xdr:colOff>
      <xdr:row>43</xdr:row>
      <xdr:rowOff>533400</xdr:rowOff>
    </xdr:to>
    <xdr:pic>
      <xdr:nvPicPr>
        <xdr:cNvPr id="24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3025" y="1789747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44</xdr:row>
      <xdr:rowOff>28575</xdr:rowOff>
    </xdr:from>
    <xdr:to>
      <xdr:col>2</xdr:col>
      <xdr:colOff>628650</xdr:colOff>
      <xdr:row>44</xdr:row>
      <xdr:rowOff>552450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52550" y="18421350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45</xdr:row>
      <xdr:rowOff>28575</xdr:rowOff>
    </xdr:from>
    <xdr:to>
      <xdr:col>2</xdr:col>
      <xdr:colOff>628650</xdr:colOff>
      <xdr:row>45</xdr:row>
      <xdr:rowOff>533400</xdr:rowOff>
    </xdr:to>
    <xdr:pic>
      <xdr:nvPicPr>
        <xdr:cNvPr id="26" name="Pictur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52550" y="1897380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46</xdr:row>
      <xdr:rowOff>38100</xdr:rowOff>
    </xdr:from>
    <xdr:to>
      <xdr:col>2</xdr:col>
      <xdr:colOff>628650</xdr:colOff>
      <xdr:row>46</xdr:row>
      <xdr:rowOff>542925</xdr:rowOff>
    </xdr:to>
    <xdr:pic>
      <xdr:nvPicPr>
        <xdr:cNvPr id="27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52550" y="1951672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47</xdr:row>
      <xdr:rowOff>38100</xdr:rowOff>
    </xdr:from>
    <xdr:to>
      <xdr:col>2</xdr:col>
      <xdr:colOff>628650</xdr:colOff>
      <xdr:row>47</xdr:row>
      <xdr:rowOff>514350</xdr:rowOff>
    </xdr:to>
    <xdr:pic>
      <xdr:nvPicPr>
        <xdr:cNvPr id="28" name="Picture 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52550" y="2005965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48</xdr:row>
      <xdr:rowOff>28575</xdr:rowOff>
    </xdr:from>
    <xdr:to>
      <xdr:col>2</xdr:col>
      <xdr:colOff>638175</xdr:colOff>
      <xdr:row>48</xdr:row>
      <xdr:rowOff>504825</xdr:rowOff>
    </xdr:to>
    <xdr:pic>
      <xdr:nvPicPr>
        <xdr:cNvPr id="29" name="Picture 7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2075" y="2059305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50</xdr:row>
      <xdr:rowOff>28575</xdr:rowOff>
    </xdr:from>
    <xdr:to>
      <xdr:col>2</xdr:col>
      <xdr:colOff>628650</xdr:colOff>
      <xdr:row>50</xdr:row>
      <xdr:rowOff>542925</xdr:rowOff>
    </xdr:to>
    <xdr:pic>
      <xdr:nvPicPr>
        <xdr:cNvPr id="30" name="Picture 7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52550" y="2141220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51</xdr:row>
      <xdr:rowOff>28575</xdr:rowOff>
    </xdr:from>
    <xdr:to>
      <xdr:col>2</xdr:col>
      <xdr:colOff>628650</xdr:colOff>
      <xdr:row>51</xdr:row>
      <xdr:rowOff>523875</xdr:rowOff>
    </xdr:to>
    <xdr:pic>
      <xdr:nvPicPr>
        <xdr:cNvPr id="31" name="Picture 7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2550" y="2195512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52</xdr:row>
      <xdr:rowOff>19050</xdr:rowOff>
    </xdr:from>
    <xdr:to>
      <xdr:col>2</xdr:col>
      <xdr:colOff>628650</xdr:colOff>
      <xdr:row>52</xdr:row>
      <xdr:rowOff>495300</xdr:rowOff>
    </xdr:to>
    <xdr:pic>
      <xdr:nvPicPr>
        <xdr:cNvPr id="32" name="Picture 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52550" y="2246947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54</xdr:row>
      <xdr:rowOff>28575</xdr:rowOff>
    </xdr:from>
    <xdr:to>
      <xdr:col>2</xdr:col>
      <xdr:colOff>638175</xdr:colOff>
      <xdr:row>54</xdr:row>
      <xdr:rowOff>523875</xdr:rowOff>
    </xdr:to>
    <xdr:pic>
      <xdr:nvPicPr>
        <xdr:cNvPr id="33" name="Picture 7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62075" y="2326957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55</xdr:row>
      <xdr:rowOff>19050</xdr:rowOff>
    </xdr:from>
    <xdr:to>
      <xdr:col>2</xdr:col>
      <xdr:colOff>638175</xdr:colOff>
      <xdr:row>55</xdr:row>
      <xdr:rowOff>504825</xdr:rowOff>
    </xdr:to>
    <xdr:pic>
      <xdr:nvPicPr>
        <xdr:cNvPr id="34" name="Picture 7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62075" y="238220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57</xdr:row>
      <xdr:rowOff>28575</xdr:rowOff>
    </xdr:from>
    <xdr:to>
      <xdr:col>2</xdr:col>
      <xdr:colOff>628650</xdr:colOff>
      <xdr:row>57</xdr:row>
      <xdr:rowOff>542925</xdr:rowOff>
    </xdr:to>
    <xdr:pic>
      <xdr:nvPicPr>
        <xdr:cNvPr id="35" name="Picture 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52550" y="246602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58</xdr:row>
      <xdr:rowOff>38100</xdr:rowOff>
    </xdr:from>
    <xdr:to>
      <xdr:col>2</xdr:col>
      <xdr:colOff>628650</xdr:colOff>
      <xdr:row>58</xdr:row>
      <xdr:rowOff>571500</xdr:rowOff>
    </xdr:to>
    <xdr:pic>
      <xdr:nvPicPr>
        <xdr:cNvPr id="36" name="Picture 7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52550" y="25212675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megaenergo.ru/media/LEGRAND_CATALOGUE_2008_RUS_474-511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megaenergo.ru/media/LEGRAND_CATALOGUE_2008_RUS_474-511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megaenergo.ru/media/LEGRAND_CATALOGUE_2008_RUS_474-511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megaenergo.ru/media/LEGRAND_CATALOGUE_2008_RUS_474-511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megaenergo.ru/media/LEGRAND_CATALOGUE_2008_RUS_474-511.pdf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4"/>
  <sheetViews>
    <sheetView view="pageBreakPreview" zoomScaleSheetLayoutView="100" workbookViewId="0" topLeftCell="A1">
      <selection activeCell="I90" sqref="I90"/>
    </sheetView>
  </sheetViews>
  <sheetFormatPr defaultColWidth="9.00390625" defaultRowHeight="12.75"/>
  <cols>
    <col min="1" max="1" width="0.5" style="0" customWidth="1"/>
    <col min="3" max="3" width="39.125" style="0" customWidth="1"/>
    <col min="4" max="4" width="6.375" style="0" customWidth="1"/>
    <col min="5" max="5" width="40.375" style="0" customWidth="1"/>
    <col min="6" max="6" width="8.625" style="0" customWidth="1"/>
    <col min="7" max="7" width="8.50390625" style="0" customWidth="1"/>
    <col min="8" max="9" width="13.375" style="0" customWidth="1"/>
    <col min="10" max="10" width="4.625" style="0" hidden="1" customWidth="1"/>
    <col min="11" max="11" width="0.37109375" style="0" customWidth="1"/>
    <col min="12" max="12" width="0.12890625" style="0" customWidth="1"/>
  </cols>
  <sheetData>
    <row r="2" spans="3:5" ht="15.75" customHeight="1">
      <c r="C2" s="180" t="s">
        <v>239</v>
      </c>
      <c r="D2" s="21" t="s">
        <v>241</v>
      </c>
      <c r="E2" s="18"/>
    </row>
    <row r="3" spans="3:6" ht="13.5" customHeight="1">
      <c r="C3" s="180"/>
      <c r="D3" s="21" t="s">
        <v>242</v>
      </c>
      <c r="E3" s="18"/>
      <c r="F3" t="s">
        <v>475</v>
      </c>
    </row>
    <row r="4" spans="2:9" ht="15.75" customHeight="1">
      <c r="B4" s="24"/>
      <c r="C4" s="181" t="s">
        <v>240</v>
      </c>
      <c r="D4" s="22" t="s">
        <v>473</v>
      </c>
      <c r="E4" s="19"/>
      <c r="F4" s="24"/>
      <c r="G4" s="24"/>
      <c r="H4" s="24"/>
      <c r="I4" s="24"/>
    </row>
    <row r="5" spans="2:9" ht="16.5" customHeight="1" thickBot="1">
      <c r="B5" s="5"/>
      <c r="C5" s="182"/>
      <c r="D5" s="23" t="s">
        <v>243</v>
      </c>
      <c r="E5" s="20"/>
      <c r="F5" s="5"/>
      <c r="G5" s="5"/>
      <c r="H5" s="5"/>
      <c r="I5" s="24"/>
    </row>
    <row r="6" spans="2:9" ht="48" customHeight="1" thickBot="1" thickTop="1">
      <c r="B6" s="183" t="s">
        <v>471</v>
      </c>
      <c r="C6" s="183"/>
      <c r="D6" s="183"/>
      <c r="E6" s="183"/>
      <c r="F6" s="183"/>
      <c r="G6" s="183"/>
      <c r="H6" s="183"/>
      <c r="I6" s="121"/>
    </row>
    <row r="7" spans="3:9" ht="18" thickTop="1">
      <c r="C7" s="25" t="s">
        <v>244</v>
      </c>
      <c r="D7" s="106"/>
      <c r="E7" s="107" t="s">
        <v>250</v>
      </c>
      <c r="F7" s="108" t="s">
        <v>251</v>
      </c>
      <c r="G7" s="108"/>
      <c r="H7" s="108"/>
      <c r="I7" s="108"/>
    </row>
    <row r="8" spans="3:9" ht="12.75">
      <c r="C8" s="26" t="s">
        <v>447</v>
      </c>
      <c r="D8" s="109"/>
      <c r="E8" s="110" t="s">
        <v>248</v>
      </c>
      <c r="F8" s="109"/>
      <c r="G8" s="109"/>
      <c r="H8" s="109"/>
      <c r="I8" s="109"/>
    </row>
    <row r="9" spans="3:9" ht="33.75" customHeight="1">
      <c r="C9" s="27"/>
      <c r="D9" s="109"/>
      <c r="E9" s="111"/>
      <c r="F9" s="194"/>
      <c r="G9" s="194"/>
      <c r="H9" s="194"/>
      <c r="I9" s="111"/>
    </row>
    <row r="10" spans="3:9" ht="33.75" customHeight="1">
      <c r="C10" s="27"/>
      <c r="D10" s="109"/>
      <c r="E10" s="111"/>
      <c r="F10" s="194"/>
      <c r="G10" s="194"/>
      <c r="H10" s="194"/>
      <c r="I10" s="111"/>
    </row>
    <row r="11" spans="3:9" ht="22.5" customHeight="1">
      <c r="C11" s="27"/>
      <c r="D11" s="109"/>
      <c r="E11" s="111"/>
      <c r="F11" s="194"/>
      <c r="G11" s="194"/>
      <c r="H11" s="194"/>
      <c r="I11" s="111"/>
    </row>
    <row r="12" spans="3:9" ht="13.5" thickBot="1">
      <c r="C12" s="27"/>
      <c r="D12" s="112"/>
      <c r="E12" s="113"/>
      <c r="F12" s="114"/>
      <c r="G12" s="114"/>
      <c r="H12" s="114"/>
      <c r="I12" s="122"/>
    </row>
    <row r="13" spans="3:9" ht="15.75" thickTop="1">
      <c r="C13" s="27"/>
      <c r="D13" s="195" t="s">
        <v>459</v>
      </c>
      <c r="E13" s="196"/>
      <c r="F13" s="196"/>
      <c r="G13" s="196"/>
      <c r="H13" s="196"/>
      <c r="I13" s="123"/>
    </row>
    <row r="14" spans="3:9" ht="12.75">
      <c r="C14" s="27"/>
      <c r="D14" s="106"/>
      <c r="E14" s="117" t="s">
        <v>249</v>
      </c>
      <c r="F14" s="104">
        <v>0.07</v>
      </c>
      <c r="G14" s="106"/>
      <c r="H14" s="106"/>
      <c r="I14" s="106"/>
    </row>
    <row r="15" spans="2:9" ht="13.5" thickBot="1">
      <c r="B15" s="5"/>
      <c r="C15" s="28"/>
      <c r="D15" s="115"/>
      <c r="E15" s="118"/>
      <c r="F15" s="105"/>
      <c r="G15" s="115"/>
      <c r="H15" s="115"/>
      <c r="I15" s="124"/>
    </row>
    <row r="16" spans="1:9" ht="48" customHeight="1" thickBot="1" thickTop="1">
      <c r="A16" s="12"/>
      <c r="B16" s="5"/>
      <c r="C16" s="13" t="s">
        <v>235</v>
      </c>
      <c r="D16" s="192" t="s">
        <v>238</v>
      </c>
      <c r="E16" s="193"/>
      <c r="F16" s="150" t="s">
        <v>470</v>
      </c>
      <c r="G16" s="14" t="s">
        <v>236</v>
      </c>
      <c r="H16" s="15" t="s">
        <v>237</v>
      </c>
      <c r="I16" s="125"/>
    </row>
    <row r="17" spans="1:9" ht="20.25" customHeight="1" thickBot="1" thickTop="1">
      <c r="A17" s="12"/>
      <c r="B17" s="152" t="s">
        <v>462</v>
      </c>
      <c r="C17" s="163"/>
      <c r="D17" s="163"/>
      <c r="E17" s="163"/>
      <c r="F17" s="163"/>
      <c r="G17" s="163"/>
      <c r="H17" s="164"/>
      <c r="I17" s="125"/>
    </row>
    <row r="18" spans="1:12" ht="24" customHeight="1" thickTop="1">
      <c r="A18" s="12"/>
      <c r="B18" s="186"/>
      <c r="C18" s="184" t="s">
        <v>448</v>
      </c>
      <c r="D18" s="11">
        <v>771210</v>
      </c>
      <c r="E18" s="6" t="s">
        <v>449</v>
      </c>
      <c r="F18" s="119">
        <v>192.58</v>
      </c>
      <c r="G18" s="119">
        <f aca="true" t="shared" si="0" ref="G18:G25">F18*(1-L20)</f>
        <v>179.0994</v>
      </c>
      <c r="H18" s="190">
        <f>G18+G19</f>
        <v>485.4042</v>
      </c>
      <c r="I18" s="147"/>
      <c r="J18">
        <f>F15</f>
        <v>0</v>
      </c>
      <c r="K18" s="2">
        <f>F14</f>
        <v>0.07</v>
      </c>
      <c r="L18" s="46">
        <f>K18</f>
        <v>0.07</v>
      </c>
    </row>
    <row r="19" spans="1:12" ht="24.75" customHeight="1" thickBot="1">
      <c r="A19" s="12"/>
      <c r="B19" s="187"/>
      <c r="C19" s="185"/>
      <c r="D19" s="8">
        <v>775801</v>
      </c>
      <c r="E19" s="4" t="s">
        <v>180</v>
      </c>
      <c r="F19" s="120">
        <v>329.36</v>
      </c>
      <c r="G19" s="120">
        <f t="shared" si="0"/>
        <v>306.3048</v>
      </c>
      <c r="H19" s="191"/>
      <c r="I19" s="148"/>
      <c r="J19">
        <f aca="true" t="shared" si="1" ref="J19:J51">J18</f>
        <v>0</v>
      </c>
      <c r="K19" s="2">
        <f aca="true" t="shared" si="2" ref="K19:K51">K18</f>
        <v>0.07</v>
      </c>
      <c r="L19" s="46">
        <f aca="true" t="shared" si="3" ref="L19:L90">K19</f>
        <v>0.07</v>
      </c>
    </row>
    <row r="20" spans="1:12" ht="24.75" customHeight="1" thickTop="1">
      <c r="A20" s="12"/>
      <c r="B20" s="186"/>
      <c r="C20" s="184" t="s">
        <v>450</v>
      </c>
      <c r="D20" s="9">
        <v>771212</v>
      </c>
      <c r="E20" s="17" t="s">
        <v>451</v>
      </c>
      <c r="F20" s="119">
        <v>288.4</v>
      </c>
      <c r="G20" s="119">
        <f t="shared" si="0"/>
        <v>268.212</v>
      </c>
      <c r="H20" s="190">
        <f>G20+G21</f>
        <v>844.9328999999999</v>
      </c>
      <c r="I20" s="147"/>
      <c r="J20">
        <f t="shared" si="1"/>
        <v>0</v>
      </c>
      <c r="K20" s="2">
        <f t="shared" si="2"/>
        <v>0.07</v>
      </c>
      <c r="L20" s="46">
        <f t="shared" si="3"/>
        <v>0.07</v>
      </c>
    </row>
    <row r="21" spans="1:12" ht="24.75" customHeight="1" thickBot="1">
      <c r="A21" s="12"/>
      <c r="B21" s="187"/>
      <c r="C21" s="185"/>
      <c r="D21" s="8">
        <v>775805</v>
      </c>
      <c r="E21" s="16" t="s">
        <v>182</v>
      </c>
      <c r="F21" s="120">
        <v>620.13</v>
      </c>
      <c r="G21" s="120">
        <f t="shared" si="0"/>
        <v>576.7208999999999</v>
      </c>
      <c r="H21" s="191"/>
      <c r="I21" s="148"/>
      <c r="J21">
        <f t="shared" si="1"/>
        <v>0</v>
      </c>
      <c r="K21" s="2">
        <f t="shared" si="2"/>
        <v>0.07</v>
      </c>
      <c r="L21" s="46">
        <f t="shared" si="3"/>
        <v>0.07</v>
      </c>
    </row>
    <row r="22" spans="1:12" ht="25.5" customHeight="1" thickTop="1">
      <c r="A22" s="12"/>
      <c r="B22" s="186"/>
      <c r="C22" s="184" t="s">
        <v>452</v>
      </c>
      <c r="D22" s="9">
        <v>771234</v>
      </c>
      <c r="E22" s="17" t="s">
        <v>56</v>
      </c>
      <c r="F22" s="119">
        <v>402.75</v>
      </c>
      <c r="G22" s="119">
        <f t="shared" si="0"/>
        <v>374.55749999999995</v>
      </c>
      <c r="H22" s="190">
        <f>G22+G23</f>
        <v>941.5133999999998</v>
      </c>
      <c r="I22" s="147"/>
      <c r="J22">
        <f t="shared" si="1"/>
        <v>0</v>
      </c>
      <c r="K22" s="2">
        <f t="shared" si="2"/>
        <v>0.07</v>
      </c>
      <c r="L22" s="46">
        <f t="shared" si="3"/>
        <v>0.07</v>
      </c>
    </row>
    <row r="23" spans="1:12" ht="26.25" customHeight="1" thickBot="1">
      <c r="A23" s="12"/>
      <c r="B23" s="187"/>
      <c r="C23" s="185"/>
      <c r="D23" s="8">
        <v>775600</v>
      </c>
      <c r="E23" s="16" t="s">
        <v>184</v>
      </c>
      <c r="F23" s="120">
        <v>609.63</v>
      </c>
      <c r="G23" s="120">
        <f t="shared" si="0"/>
        <v>566.9558999999999</v>
      </c>
      <c r="H23" s="191"/>
      <c r="I23" s="148"/>
      <c r="J23">
        <f t="shared" si="1"/>
        <v>0</v>
      </c>
      <c r="K23" s="2">
        <f t="shared" si="2"/>
        <v>0.07</v>
      </c>
      <c r="L23" s="46">
        <f t="shared" si="3"/>
        <v>0.07</v>
      </c>
    </row>
    <row r="24" spans="1:12" ht="25.5" customHeight="1" thickTop="1">
      <c r="A24" s="12"/>
      <c r="B24" s="186"/>
      <c r="C24" s="184" t="s">
        <v>57</v>
      </c>
      <c r="D24" s="9">
        <v>771279</v>
      </c>
      <c r="E24" s="17" t="s">
        <v>58</v>
      </c>
      <c r="F24" s="119">
        <v>531.9</v>
      </c>
      <c r="G24" s="119">
        <f t="shared" si="0"/>
        <v>494.667</v>
      </c>
      <c r="H24" s="190">
        <f>G24+G25</f>
        <v>1732.8875999999998</v>
      </c>
      <c r="I24" s="147"/>
      <c r="J24">
        <f t="shared" si="1"/>
        <v>0</v>
      </c>
      <c r="K24" s="2">
        <f t="shared" si="2"/>
        <v>0.07</v>
      </c>
      <c r="L24" s="46">
        <f t="shared" si="3"/>
        <v>0.07</v>
      </c>
    </row>
    <row r="25" spans="1:12" ht="26.25" customHeight="1" thickBot="1">
      <c r="A25" s="12"/>
      <c r="B25" s="187"/>
      <c r="C25" s="185"/>
      <c r="D25" s="8">
        <v>775825</v>
      </c>
      <c r="E25" s="16" t="s">
        <v>186</v>
      </c>
      <c r="F25" s="120">
        <v>1331.42</v>
      </c>
      <c r="G25" s="120">
        <f t="shared" si="0"/>
        <v>1238.2205999999999</v>
      </c>
      <c r="H25" s="191"/>
      <c r="I25" s="148"/>
      <c r="J25">
        <f t="shared" si="1"/>
        <v>0</v>
      </c>
      <c r="K25" s="2">
        <f t="shared" si="2"/>
        <v>0.07</v>
      </c>
      <c r="L25" s="46">
        <f t="shared" si="3"/>
        <v>0.07</v>
      </c>
    </row>
    <row r="26" spans="1:12" ht="25.5" customHeight="1" thickTop="1">
      <c r="A26" s="12"/>
      <c r="B26" s="186"/>
      <c r="C26" s="184" t="s">
        <v>59</v>
      </c>
      <c r="D26" s="9">
        <v>771210</v>
      </c>
      <c r="E26" s="17" t="s">
        <v>449</v>
      </c>
      <c r="F26" s="119">
        <v>192.58</v>
      </c>
      <c r="G26" s="119">
        <f aca="true" t="shared" si="4" ref="G26:G49">F26*(1-L30)</f>
        <v>179.0994</v>
      </c>
      <c r="H26" s="190">
        <f>G26+G27</f>
        <v>588.0948</v>
      </c>
      <c r="I26" s="147"/>
      <c r="J26">
        <f t="shared" si="1"/>
        <v>0</v>
      </c>
      <c r="K26" s="2">
        <f t="shared" si="2"/>
        <v>0.07</v>
      </c>
      <c r="L26" s="46">
        <f t="shared" si="3"/>
        <v>0.07</v>
      </c>
    </row>
    <row r="27" spans="1:12" ht="26.25" customHeight="1" thickBot="1">
      <c r="A27" s="12"/>
      <c r="B27" s="187"/>
      <c r="C27" s="185"/>
      <c r="D27" s="10">
        <v>775806</v>
      </c>
      <c r="E27" s="16" t="s">
        <v>187</v>
      </c>
      <c r="F27" s="120">
        <v>439.78</v>
      </c>
      <c r="G27" s="120">
        <f t="shared" si="4"/>
        <v>408.99539999999996</v>
      </c>
      <c r="H27" s="191"/>
      <c r="I27" s="148"/>
      <c r="J27">
        <f t="shared" si="1"/>
        <v>0</v>
      </c>
      <c r="K27" s="2">
        <f t="shared" si="2"/>
        <v>0.07</v>
      </c>
      <c r="L27" s="46">
        <f t="shared" si="3"/>
        <v>0.07</v>
      </c>
    </row>
    <row r="28" spans="1:12" ht="24" customHeight="1" thickTop="1">
      <c r="A28" s="12"/>
      <c r="B28" s="186"/>
      <c r="C28" s="184" t="s">
        <v>60</v>
      </c>
      <c r="D28" s="9">
        <v>771234</v>
      </c>
      <c r="E28" s="17" t="s">
        <v>56</v>
      </c>
      <c r="F28" s="119">
        <v>402.75</v>
      </c>
      <c r="G28" s="119">
        <f t="shared" si="4"/>
        <v>374.55749999999995</v>
      </c>
      <c r="H28" s="190">
        <f>G28+G29</f>
        <v>1063.0086</v>
      </c>
      <c r="I28" s="147"/>
      <c r="J28">
        <f t="shared" si="1"/>
        <v>0</v>
      </c>
      <c r="K28" s="2">
        <f t="shared" si="2"/>
        <v>0.07</v>
      </c>
      <c r="L28" s="46">
        <f t="shared" si="3"/>
        <v>0.07</v>
      </c>
    </row>
    <row r="29" spans="1:12" ht="24" customHeight="1" thickBot="1">
      <c r="A29" s="12"/>
      <c r="B29" s="187"/>
      <c r="C29" s="185"/>
      <c r="D29" s="10">
        <v>775602</v>
      </c>
      <c r="E29" s="16" t="s">
        <v>188</v>
      </c>
      <c r="F29" s="120">
        <v>740.27</v>
      </c>
      <c r="G29" s="120">
        <f t="shared" si="4"/>
        <v>688.4510999999999</v>
      </c>
      <c r="H29" s="191"/>
      <c r="I29" s="148"/>
      <c r="J29">
        <f t="shared" si="1"/>
        <v>0</v>
      </c>
      <c r="K29" s="2">
        <f t="shared" si="2"/>
        <v>0.07</v>
      </c>
      <c r="L29" s="46">
        <f t="shared" si="3"/>
        <v>0.07</v>
      </c>
    </row>
    <row r="30" spans="1:12" ht="21.75" customHeight="1" thickTop="1">
      <c r="A30" s="12"/>
      <c r="B30" s="186"/>
      <c r="C30" s="184" t="s">
        <v>61</v>
      </c>
      <c r="D30" s="9">
        <v>771212</v>
      </c>
      <c r="E30" s="17" t="s">
        <v>451</v>
      </c>
      <c r="F30" s="119">
        <v>288.4</v>
      </c>
      <c r="G30" s="119">
        <f t="shared" si="4"/>
        <v>268.212</v>
      </c>
      <c r="H30" s="190">
        <f>G30+G31</f>
        <v>976.7789999999999</v>
      </c>
      <c r="I30" s="147"/>
      <c r="J30">
        <f t="shared" si="1"/>
        <v>0</v>
      </c>
      <c r="K30" s="2">
        <f t="shared" si="2"/>
        <v>0.07</v>
      </c>
      <c r="L30" s="46">
        <f t="shared" si="3"/>
        <v>0.07</v>
      </c>
    </row>
    <row r="31" spans="1:12" ht="25.5" customHeight="1" thickBot="1">
      <c r="A31" s="12"/>
      <c r="B31" s="187"/>
      <c r="C31" s="185"/>
      <c r="D31" s="10">
        <v>775808</v>
      </c>
      <c r="E31" s="16" t="s">
        <v>189</v>
      </c>
      <c r="F31" s="120">
        <v>761.9</v>
      </c>
      <c r="G31" s="120">
        <f t="shared" si="4"/>
        <v>708.5669999999999</v>
      </c>
      <c r="H31" s="191"/>
      <c r="I31" s="148"/>
      <c r="J31">
        <f t="shared" si="1"/>
        <v>0</v>
      </c>
      <c r="K31" s="2">
        <f t="shared" si="2"/>
        <v>0.07</v>
      </c>
      <c r="L31" s="46">
        <f t="shared" si="3"/>
        <v>0.07</v>
      </c>
    </row>
    <row r="32" spans="1:12" ht="30" customHeight="1" thickTop="1">
      <c r="A32" s="12"/>
      <c r="B32" s="188"/>
      <c r="C32" s="184" t="s">
        <v>62</v>
      </c>
      <c r="D32" s="9">
        <v>771279</v>
      </c>
      <c r="E32" s="17" t="s">
        <v>58</v>
      </c>
      <c r="F32" s="119">
        <v>531.9</v>
      </c>
      <c r="G32" s="119">
        <f t="shared" si="4"/>
        <v>494.667</v>
      </c>
      <c r="H32" s="190">
        <f>G32+G33</f>
        <v>1450.3908</v>
      </c>
      <c r="I32" s="147"/>
      <c r="J32">
        <f t="shared" si="1"/>
        <v>0</v>
      </c>
      <c r="K32" s="2">
        <f t="shared" si="2"/>
        <v>0.07</v>
      </c>
      <c r="L32" s="46">
        <f t="shared" si="3"/>
        <v>0.07</v>
      </c>
    </row>
    <row r="33" spans="1:12" ht="21.75" customHeight="1" thickBot="1">
      <c r="A33" s="12"/>
      <c r="B33" s="189"/>
      <c r="C33" s="185"/>
      <c r="D33" s="10">
        <v>775608</v>
      </c>
      <c r="E33" s="16" t="s">
        <v>191</v>
      </c>
      <c r="F33" s="120">
        <v>1027.66</v>
      </c>
      <c r="G33" s="120">
        <f t="shared" si="4"/>
        <v>955.7238</v>
      </c>
      <c r="H33" s="191"/>
      <c r="I33" s="148"/>
      <c r="J33">
        <f t="shared" si="1"/>
        <v>0</v>
      </c>
      <c r="K33" s="2">
        <f t="shared" si="2"/>
        <v>0.07</v>
      </c>
      <c r="L33" s="46">
        <f t="shared" si="3"/>
        <v>0.07</v>
      </c>
    </row>
    <row r="34" spans="1:12" ht="23.25" customHeight="1" thickTop="1">
      <c r="A34" s="12"/>
      <c r="B34" s="188"/>
      <c r="C34" s="184" t="s">
        <v>63</v>
      </c>
      <c r="D34" s="9">
        <v>771210</v>
      </c>
      <c r="E34" s="17" t="s">
        <v>449</v>
      </c>
      <c r="F34" s="119">
        <v>192.58</v>
      </c>
      <c r="G34" s="119">
        <f t="shared" si="4"/>
        <v>179.0994</v>
      </c>
      <c r="H34" s="190">
        <f>G34+G35</f>
        <v>1016.5736999999999</v>
      </c>
      <c r="I34" s="147"/>
      <c r="J34">
        <f t="shared" si="1"/>
        <v>0</v>
      </c>
      <c r="K34" s="2">
        <f t="shared" si="2"/>
        <v>0.07</v>
      </c>
      <c r="L34" s="46">
        <f t="shared" si="3"/>
        <v>0.07</v>
      </c>
    </row>
    <row r="35" spans="1:12" ht="22.5" customHeight="1" thickBot="1">
      <c r="A35" s="12"/>
      <c r="B35" s="189"/>
      <c r="C35" s="185"/>
      <c r="D35" s="10">
        <v>775807</v>
      </c>
      <c r="E35" s="16" t="s">
        <v>190</v>
      </c>
      <c r="F35" s="120">
        <v>900.51</v>
      </c>
      <c r="G35" s="120">
        <f t="shared" si="4"/>
        <v>837.4743</v>
      </c>
      <c r="H35" s="191"/>
      <c r="I35" s="148"/>
      <c r="J35">
        <f t="shared" si="1"/>
        <v>0</v>
      </c>
      <c r="K35" s="2">
        <f t="shared" si="2"/>
        <v>0.07</v>
      </c>
      <c r="L35" s="46">
        <f t="shared" si="3"/>
        <v>0.07</v>
      </c>
    </row>
    <row r="36" spans="1:12" ht="20.25" customHeight="1" thickTop="1">
      <c r="A36" s="12"/>
      <c r="B36" s="188"/>
      <c r="C36" s="184" t="s">
        <v>64</v>
      </c>
      <c r="D36" s="9">
        <v>771234</v>
      </c>
      <c r="E36" s="17" t="s">
        <v>56</v>
      </c>
      <c r="F36" s="119">
        <v>402.75</v>
      </c>
      <c r="G36" s="119">
        <f t="shared" si="4"/>
        <v>374.55749999999995</v>
      </c>
      <c r="H36" s="190">
        <f>G36+G37</f>
        <v>1657.7900999999997</v>
      </c>
      <c r="I36" s="147"/>
      <c r="J36">
        <f t="shared" si="1"/>
        <v>0</v>
      </c>
      <c r="K36" s="2">
        <f t="shared" si="2"/>
        <v>0.07</v>
      </c>
      <c r="L36" s="46">
        <f t="shared" si="3"/>
        <v>0.07</v>
      </c>
    </row>
    <row r="37" spans="1:12" ht="24.75" customHeight="1" thickBot="1">
      <c r="A37" s="12"/>
      <c r="B37" s="189"/>
      <c r="C37" s="185"/>
      <c r="D37" s="10">
        <v>775827</v>
      </c>
      <c r="E37" s="16" t="s">
        <v>192</v>
      </c>
      <c r="F37" s="120">
        <v>1379.82</v>
      </c>
      <c r="G37" s="120">
        <f t="shared" si="4"/>
        <v>1283.2325999999998</v>
      </c>
      <c r="H37" s="191"/>
      <c r="I37" s="148"/>
      <c r="J37">
        <f t="shared" si="1"/>
        <v>0</v>
      </c>
      <c r="K37" s="2">
        <f t="shared" si="2"/>
        <v>0.07</v>
      </c>
      <c r="L37" s="46">
        <f t="shared" si="3"/>
        <v>0.07</v>
      </c>
    </row>
    <row r="38" spans="1:12" ht="26.25" customHeight="1" thickTop="1">
      <c r="A38" s="12"/>
      <c r="B38" s="188"/>
      <c r="C38" s="184" t="s">
        <v>65</v>
      </c>
      <c r="D38" s="11">
        <v>771210</v>
      </c>
      <c r="E38" s="6" t="s">
        <v>449</v>
      </c>
      <c r="F38" s="119">
        <v>192.58</v>
      </c>
      <c r="G38" s="119">
        <f t="shared" si="4"/>
        <v>179.0994</v>
      </c>
      <c r="H38" s="190">
        <f>G38+G39</f>
        <v>762.2466</v>
      </c>
      <c r="I38" s="147"/>
      <c r="J38">
        <f t="shared" si="1"/>
        <v>0</v>
      </c>
      <c r="K38" s="2">
        <f t="shared" si="2"/>
        <v>0.07</v>
      </c>
      <c r="L38" s="46">
        <f t="shared" si="3"/>
        <v>0.07</v>
      </c>
    </row>
    <row r="39" spans="1:12" ht="20.25" thickBot="1">
      <c r="A39" s="12"/>
      <c r="B39" s="189"/>
      <c r="C39" s="185"/>
      <c r="D39" s="10">
        <v>775601</v>
      </c>
      <c r="E39" s="16" t="s">
        <v>247</v>
      </c>
      <c r="F39" s="120">
        <v>627.04</v>
      </c>
      <c r="G39" s="120">
        <f t="shared" si="4"/>
        <v>583.1471999999999</v>
      </c>
      <c r="H39" s="191"/>
      <c r="I39" s="148"/>
      <c r="J39">
        <f t="shared" si="1"/>
        <v>0</v>
      </c>
      <c r="K39" s="2">
        <f t="shared" si="2"/>
        <v>0.07</v>
      </c>
      <c r="L39" s="46">
        <f t="shared" si="3"/>
        <v>0.07</v>
      </c>
    </row>
    <row r="40" spans="1:12" ht="24.75" customHeight="1" thickTop="1">
      <c r="A40" s="12"/>
      <c r="B40" s="188"/>
      <c r="C40" s="184" t="s">
        <v>66</v>
      </c>
      <c r="D40" s="9">
        <v>771279</v>
      </c>
      <c r="E40" s="17" t="s">
        <v>58</v>
      </c>
      <c r="F40" s="119">
        <v>531.9</v>
      </c>
      <c r="G40" s="119">
        <f>F40*(1-L45)</f>
        <v>494.667</v>
      </c>
      <c r="H40" s="190">
        <f>G40+G41</f>
        <v>1494.3333</v>
      </c>
      <c r="I40" s="147"/>
      <c r="J40">
        <f t="shared" si="1"/>
        <v>0</v>
      </c>
      <c r="K40" s="2">
        <f t="shared" si="2"/>
        <v>0.07</v>
      </c>
      <c r="L40" s="46">
        <f t="shared" si="3"/>
        <v>0.07</v>
      </c>
    </row>
    <row r="41" spans="1:12" ht="20.25" thickBot="1">
      <c r="A41" s="12"/>
      <c r="B41" s="189"/>
      <c r="C41" s="185"/>
      <c r="D41" s="10">
        <v>775869</v>
      </c>
      <c r="E41" s="16" t="s">
        <v>193</v>
      </c>
      <c r="F41" s="120">
        <v>1074.91</v>
      </c>
      <c r="G41" s="120">
        <f>F41*(1-L46)</f>
        <v>999.6663</v>
      </c>
      <c r="H41" s="191"/>
      <c r="I41" s="148"/>
      <c r="J41">
        <f t="shared" si="1"/>
        <v>0</v>
      </c>
      <c r="K41" s="2">
        <f t="shared" si="2"/>
        <v>0.07</v>
      </c>
      <c r="L41" s="46">
        <f t="shared" si="3"/>
        <v>0.07</v>
      </c>
    </row>
    <row r="42" spans="1:12" ht="21" customHeight="1" thickTop="1">
      <c r="A42" s="12"/>
      <c r="B42" s="188"/>
      <c r="C42" s="184" t="s">
        <v>67</v>
      </c>
      <c r="D42" s="9">
        <v>771234</v>
      </c>
      <c r="E42" s="17" t="s">
        <v>68</v>
      </c>
      <c r="F42" s="119">
        <v>402.75</v>
      </c>
      <c r="G42" s="119">
        <f>F42*(1-L47)</f>
        <v>374.55749999999995</v>
      </c>
      <c r="H42" s="190">
        <f>G42+G43</f>
        <v>1082.6780999999999</v>
      </c>
      <c r="I42" s="147"/>
      <c r="J42">
        <f t="shared" si="1"/>
        <v>0</v>
      </c>
      <c r="K42" s="2">
        <f t="shared" si="2"/>
        <v>0.07</v>
      </c>
      <c r="L42" s="46">
        <f t="shared" si="3"/>
        <v>0.07</v>
      </c>
    </row>
    <row r="43" spans="1:12" ht="32.25" customHeight="1" thickBot="1">
      <c r="A43" s="12"/>
      <c r="B43" s="189"/>
      <c r="C43" s="185"/>
      <c r="D43" s="10">
        <v>775820</v>
      </c>
      <c r="E43" s="16" t="s">
        <v>195</v>
      </c>
      <c r="F43" s="120">
        <v>761.42</v>
      </c>
      <c r="G43" s="120">
        <f>F43*(1-L48)</f>
        <v>708.1206</v>
      </c>
      <c r="H43" s="191"/>
      <c r="I43" s="148"/>
      <c r="J43">
        <f t="shared" si="1"/>
        <v>0</v>
      </c>
      <c r="K43" s="2">
        <f t="shared" si="2"/>
        <v>0.07</v>
      </c>
      <c r="L43" s="46">
        <f t="shared" si="3"/>
        <v>0.07</v>
      </c>
    </row>
    <row r="44" spans="1:12" ht="19.5" customHeight="1" thickBot="1" thickTop="1">
      <c r="A44" s="12"/>
      <c r="B44" s="152" t="s">
        <v>463</v>
      </c>
      <c r="C44" s="158"/>
      <c r="D44" s="159"/>
      <c r="E44" s="160"/>
      <c r="F44" s="161" t="s">
        <v>474</v>
      </c>
      <c r="G44" s="161"/>
      <c r="H44" s="162"/>
      <c r="I44" s="148"/>
      <c r="K44" s="2"/>
      <c r="L44" s="46"/>
    </row>
    <row r="45" spans="1:12" ht="29.25" customHeight="1" thickTop="1">
      <c r="A45" s="12"/>
      <c r="B45" s="188"/>
      <c r="C45" s="184" t="s">
        <v>69</v>
      </c>
      <c r="D45" s="9">
        <v>771220</v>
      </c>
      <c r="E45" s="17" t="s">
        <v>70</v>
      </c>
      <c r="F45" s="119">
        <v>181.3</v>
      </c>
      <c r="G45" s="119">
        <f t="shared" si="4"/>
        <v>168.609</v>
      </c>
      <c r="H45" s="190">
        <f>G45+G46</f>
        <v>414.1941</v>
      </c>
      <c r="I45" s="147"/>
      <c r="J45">
        <f>J43</f>
        <v>0</v>
      </c>
      <c r="K45" s="2">
        <f>K43</f>
        <v>0.07</v>
      </c>
      <c r="L45" s="46">
        <f t="shared" si="3"/>
        <v>0.07</v>
      </c>
    </row>
    <row r="46" spans="1:12" ht="20.25" thickBot="1">
      <c r="A46" s="12"/>
      <c r="B46" s="189"/>
      <c r="C46" s="185"/>
      <c r="D46" s="10">
        <v>775921</v>
      </c>
      <c r="E46" s="16" t="s">
        <v>198</v>
      </c>
      <c r="F46" s="120">
        <v>264.07</v>
      </c>
      <c r="G46" s="120">
        <f t="shared" si="4"/>
        <v>245.58509999999998</v>
      </c>
      <c r="H46" s="191"/>
      <c r="I46" s="148"/>
      <c r="J46">
        <f t="shared" si="1"/>
        <v>0</v>
      </c>
      <c r="K46" s="2">
        <f t="shared" si="2"/>
        <v>0.07</v>
      </c>
      <c r="L46" s="46">
        <f t="shared" si="3"/>
        <v>0.07</v>
      </c>
    </row>
    <row r="47" spans="1:12" ht="31.5" customHeight="1" thickTop="1">
      <c r="A47" s="12"/>
      <c r="B47" s="188"/>
      <c r="C47" s="184" t="s">
        <v>71</v>
      </c>
      <c r="D47" s="9">
        <v>771220</v>
      </c>
      <c r="E47" s="17" t="s">
        <v>70</v>
      </c>
      <c r="F47" s="119">
        <v>181.3</v>
      </c>
      <c r="G47" s="119">
        <f t="shared" si="4"/>
        <v>168.609</v>
      </c>
      <c r="H47" s="190">
        <f>G47+G48</f>
        <v>421.5132</v>
      </c>
      <c r="I47" s="147"/>
      <c r="J47">
        <f t="shared" si="1"/>
        <v>0</v>
      </c>
      <c r="K47" s="2">
        <f t="shared" si="2"/>
        <v>0.07</v>
      </c>
      <c r="L47" s="46">
        <f t="shared" si="3"/>
        <v>0.07</v>
      </c>
    </row>
    <row r="48" spans="1:12" ht="20.25" thickBot="1">
      <c r="A48" s="12"/>
      <c r="B48" s="189"/>
      <c r="C48" s="185"/>
      <c r="D48" s="10">
        <v>775920</v>
      </c>
      <c r="E48" s="16" t="s">
        <v>199</v>
      </c>
      <c r="F48" s="120">
        <v>271.94</v>
      </c>
      <c r="G48" s="120">
        <f t="shared" si="4"/>
        <v>252.90419999999997</v>
      </c>
      <c r="H48" s="191"/>
      <c r="I48" s="148"/>
      <c r="J48">
        <f t="shared" si="1"/>
        <v>0</v>
      </c>
      <c r="K48" s="2">
        <f t="shared" si="2"/>
        <v>0.07</v>
      </c>
      <c r="L48" s="46">
        <f t="shared" si="3"/>
        <v>0.07</v>
      </c>
    </row>
    <row r="49" spans="1:12" ht="33" customHeight="1" thickTop="1">
      <c r="A49" s="12"/>
      <c r="B49" s="188"/>
      <c r="C49" s="184" t="s">
        <v>72</v>
      </c>
      <c r="D49" s="9">
        <v>771224</v>
      </c>
      <c r="E49" s="17" t="s">
        <v>72</v>
      </c>
      <c r="F49" s="119">
        <v>767.07</v>
      </c>
      <c r="G49" s="119">
        <f t="shared" si="4"/>
        <v>713.3751</v>
      </c>
      <c r="H49" s="190">
        <f>G49</f>
        <v>713.3751</v>
      </c>
      <c r="I49" s="147"/>
      <c r="J49">
        <f t="shared" si="1"/>
        <v>0</v>
      </c>
      <c r="K49" s="2">
        <f t="shared" si="2"/>
        <v>0.07</v>
      </c>
      <c r="L49" s="46">
        <f t="shared" si="3"/>
        <v>0.07</v>
      </c>
    </row>
    <row r="50" spans="1:12" ht="13.5" thickBot="1">
      <c r="A50" s="12"/>
      <c r="B50" s="189"/>
      <c r="C50" s="185"/>
      <c r="D50" s="10"/>
      <c r="E50" s="16"/>
      <c r="F50" s="120" t="s">
        <v>474</v>
      </c>
      <c r="G50" s="120"/>
      <c r="H50" s="191"/>
      <c r="I50" s="148"/>
      <c r="J50">
        <f t="shared" si="1"/>
        <v>0</v>
      </c>
      <c r="K50" s="2">
        <f t="shared" si="2"/>
        <v>0.07</v>
      </c>
      <c r="L50" s="46">
        <f t="shared" si="3"/>
        <v>0.07</v>
      </c>
    </row>
    <row r="51" spans="1:12" ht="31.5" customHeight="1" thickTop="1">
      <c r="A51" s="12"/>
      <c r="B51" s="188"/>
      <c r="C51" s="184" t="s">
        <v>73</v>
      </c>
      <c r="D51" s="9">
        <v>771221</v>
      </c>
      <c r="E51" s="17" t="s">
        <v>74</v>
      </c>
      <c r="F51" s="119">
        <v>303.63</v>
      </c>
      <c r="G51" s="119">
        <f>F51*(1-L57)</f>
        <v>282.3759</v>
      </c>
      <c r="H51" s="190">
        <f>G51+G52</f>
        <v>527.961</v>
      </c>
      <c r="I51" s="147"/>
      <c r="J51">
        <f t="shared" si="1"/>
        <v>0</v>
      </c>
      <c r="K51" s="2">
        <f t="shared" si="2"/>
        <v>0.07</v>
      </c>
      <c r="L51" s="46">
        <f t="shared" si="3"/>
        <v>0.07</v>
      </c>
    </row>
    <row r="52" spans="1:12" ht="20.25" thickBot="1">
      <c r="A52" s="12"/>
      <c r="B52" s="189"/>
      <c r="C52" s="185"/>
      <c r="D52" s="10">
        <v>775921</v>
      </c>
      <c r="E52" s="16" t="s">
        <v>198</v>
      </c>
      <c r="F52" s="120">
        <v>264.07</v>
      </c>
      <c r="G52" s="120">
        <f>F52*(1-L58)</f>
        <v>245.58509999999998</v>
      </c>
      <c r="H52" s="191"/>
      <c r="I52" s="148"/>
      <c r="J52">
        <f aca="true" t="shared" si="5" ref="J52:J90">J51</f>
        <v>0</v>
      </c>
      <c r="K52" s="2">
        <f aca="true" t="shared" si="6" ref="K52:K90">K51</f>
        <v>0.07</v>
      </c>
      <c r="L52" s="46">
        <f t="shared" si="3"/>
        <v>0.07</v>
      </c>
    </row>
    <row r="53" spans="1:12" ht="33" customHeight="1" thickTop="1">
      <c r="A53" s="12"/>
      <c r="B53" s="188"/>
      <c r="C53" s="184" t="s">
        <v>73</v>
      </c>
      <c r="D53" s="9">
        <v>771221</v>
      </c>
      <c r="E53" s="17" t="s">
        <v>74</v>
      </c>
      <c r="F53" s="119">
        <v>303.63</v>
      </c>
      <c r="G53" s="119">
        <f>F53*(1-L59)</f>
        <v>282.3759</v>
      </c>
      <c r="H53" s="190">
        <f>G53+G54</f>
        <v>535.2801</v>
      </c>
      <c r="I53" s="147"/>
      <c r="J53">
        <f t="shared" si="5"/>
        <v>0</v>
      </c>
      <c r="K53" s="2">
        <f t="shared" si="6"/>
        <v>0.07</v>
      </c>
      <c r="L53" s="46">
        <f t="shared" si="3"/>
        <v>0.07</v>
      </c>
    </row>
    <row r="54" spans="1:12" ht="28.5" customHeight="1" thickBot="1">
      <c r="A54" s="12"/>
      <c r="B54" s="189"/>
      <c r="C54" s="185"/>
      <c r="D54" s="10">
        <v>775920</v>
      </c>
      <c r="E54" s="16" t="s">
        <v>199</v>
      </c>
      <c r="F54" s="120">
        <v>271.94</v>
      </c>
      <c r="G54" s="120">
        <f>F54*(1-L60)</f>
        <v>252.90419999999997</v>
      </c>
      <c r="H54" s="191"/>
      <c r="I54" s="148"/>
      <c r="J54">
        <f t="shared" si="5"/>
        <v>0</v>
      </c>
      <c r="K54" s="2">
        <f t="shared" si="6"/>
        <v>0.07</v>
      </c>
      <c r="L54" s="46">
        <f t="shared" si="3"/>
        <v>0.07</v>
      </c>
    </row>
    <row r="55" spans="1:12" ht="30.75" customHeight="1" thickTop="1">
      <c r="A55" s="12"/>
      <c r="B55" s="188"/>
      <c r="C55" s="184" t="s">
        <v>75</v>
      </c>
      <c r="D55" s="9">
        <v>771222</v>
      </c>
      <c r="E55" s="17" t="s">
        <v>76</v>
      </c>
      <c r="F55" s="119">
        <v>418.91</v>
      </c>
      <c r="G55" s="119">
        <f aca="true" t="shared" si="7" ref="G55:G60">F55*(1-L66)</f>
        <v>389.5863</v>
      </c>
      <c r="H55" s="190">
        <f>G55+G56</f>
        <v>635.1714</v>
      </c>
      <c r="I55" s="147"/>
      <c r="J55">
        <f t="shared" si="5"/>
        <v>0</v>
      </c>
      <c r="K55" s="2">
        <f t="shared" si="6"/>
        <v>0.07</v>
      </c>
      <c r="L55" s="46">
        <f t="shared" si="3"/>
        <v>0.07</v>
      </c>
    </row>
    <row r="56" spans="1:12" ht="20.25" thickBot="1">
      <c r="A56" s="12"/>
      <c r="B56" s="189"/>
      <c r="C56" s="185"/>
      <c r="D56" s="10">
        <v>775921</v>
      </c>
      <c r="E56" s="16" t="s">
        <v>198</v>
      </c>
      <c r="F56" s="120">
        <v>264.07</v>
      </c>
      <c r="G56" s="120">
        <f t="shared" si="7"/>
        <v>245.58509999999998</v>
      </c>
      <c r="H56" s="191"/>
      <c r="I56" s="148"/>
      <c r="J56">
        <f t="shared" si="5"/>
        <v>0</v>
      </c>
      <c r="K56" s="2">
        <f t="shared" si="6"/>
        <v>0.07</v>
      </c>
      <c r="L56" s="46">
        <f t="shared" si="3"/>
        <v>0.07</v>
      </c>
    </row>
    <row r="57" spans="1:12" ht="30" customHeight="1" thickTop="1">
      <c r="A57" s="12"/>
      <c r="B57" s="188"/>
      <c r="C57" s="184" t="s">
        <v>77</v>
      </c>
      <c r="D57" s="9">
        <v>771222</v>
      </c>
      <c r="E57" s="17" t="s">
        <v>76</v>
      </c>
      <c r="F57" s="119">
        <v>418.91</v>
      </c>
      <c r="G57" s="119">
        <f t="shared" si="7"/>
        <v>389.5863</v>
      </c>
      <c r="H57" s="190">
        <f>G57+G58</f>
        <v>642.4905</v>
      </c>
      <c r="I57" s="147"/>
      <c r="J57">
        <f t="shared" si="5"/>
        <v>0</v>
      </c>
      <c r="K57" s="2">
        <f t="shared" si="6"/>
        <v>0.07</v>
      </c>
      <c r="L57" s="46">
        <f t="shared" si="3"/>
        <v>0.07</v>
      </c>
    </row>
    <row r="58" spans="1:12" ht="20.25" thickBot="1">
      <c r="A58" s="12"/>
      <c r="B58" s="189"/>
      <c r="C58" s="185"/>
      <c r="D58" s="10">
        <v>775920</v>
      </c>
      <c r="E58" s="16" t="s">
        <v>199</v>
      </c>
      <c r="F58" s="120">
        <v>271.94</v>
      </c>
      <c r="G58" s="120">
        <f t="shared" si="7"/>
        <v>252.90419999999997</v>
      </c>
      <c r="H58" s="191"/>
      <c r="I58" s="148"/>
      <c r="J58">
        <f t="shared" si="5"/>
        <v>0</v>
      </c>
      <c r="K58" s="2">
        <f t="shared" si="6"/>
        <v>0.07</v>
      </c>
      <c r="L58" s="46">
        <f t="shared" si="3"/>
        <v>0.07</v>
      </c>
    </row>
    <row r="59" spans="1:12" ht="30" customHeight="1" thickTop="1">
      <c r="A59" s="12"/>
      <c r="B59" s="188"/>
      <c r="C59" s="184" t="s">
        <v>78</v>
      </c>
      <c r="D59" s="9">
        <v>771226</v>
      </c>
      <c r="E59" s="17" t="s">
        <v>79</v>
      </c>
      <c r="F59" s="119">
        <v>178.77</v>
      </c>
      <c r="G59" s="119">
        <f t="shared" si="7"/>
        <v>166.2561</v>
      </c>
      <c r="H59" s="190">
        <f>G59+G60</f>
        <v>377.5521</v>
      </c>
      <c r="I59" s="147"/>
      <c r="J59">
        <f t="shared" si="5"/>
        <v>0</v>
      </c>
      <c r="K59" s="2">
        <f t="shared" si="6"/>
        <v>0.07</v>
      </c>
      <c r="L59" s="46">
        <f t="shared" si="3"/>
        <v>0.07</v>
      </c>
    </row>
    <row r="60" spans="1:12" ht="13.5" thickBot="1">
      <c r="A60" s="12"/>
      <c r="B60" s="189"/>
      <c r="C60" s="185"/>
      <c r="D60" s="10">
        <v>775916</v>
      </c>
      <c r="E60" s="16" t="s">
        <v>203</v>
      </c>
      <c r="F60" s="120">
        <v>227.2</v>
      </c>
      <c r="G60" s="120">
        <f t="shared" si="7"/>
        <v>211.29599999999996</v>
      </c>
      <c r="H60" s="191"/>
      <c r="I60" s="148"/>
      <c r="J60">
        <f t="shared" si="5"/>
        <v>0</v>
      </c>
      <c r="K60" s="2">
        <f t="shared" si="6"/>
        <v>0.07</v>
      </c>
      <c r="L60" s="46">
        <f t="shared" si="3"/>
        <v>0.07</v>
      </c>
    </row>
    <row r="61" spans="1:12" ht="25.5" customHeight="1" thickTop="1">
      <c r="A61" s="12"/>
      <c r="B61" s="188"/>
      <c r="C61" s="184" t="s">
        <v>113</v>
      </c>
      <c r="D61" s="9">
        <v>771230</v>
      </c>
      <c r="E61" s="17" t="s">
        <v>113</v>
      </c>
      <c r="F61" s="119">
        <v>669.86</v>
      </c>
      <c r="G61" s="119">
        <f>F61*(1-L121)</f>
        <v>622.9698</v>
      </c>
      <c r="H61" s="190">
        <f>G61</f>
        <v>622.9698</v>
      </c>
      <c r="I61" s="147"/>
      <c r="J61">
        <f>J112</f>
        <v>0</v>
      </c>
      <c r="K61" s="2">
        <f>K112</f>
        <v>0.07</v>
      </c>
      <c r="L61" s="46">
        <f>K61</f>
        <v>0.07</v>
      </c>
    </row>
    <row r="62" spans="1:12" ht="24" customHeight="1" thickBot="1">
      <c r="A62" s="12"/>
      <c r="B62" s="189"/>
      <c r="C62" s="185"/>
      <c r="D62" s="10"/>
      <c r="E62" s="16"/>
      <c r="F62" s="120" t="s">
        <v>474</v>
      </c>
      <c r="G62" s="120"/>
      <c r="H62" s="191"/>
      <c r="I62" s="148"/>
      <c r="J62">
        <f aca="true" t="shared" si="8" ref="J62:K64">J61</f>
        <v>0</v>
      </c>
      <c r="K62" s="2">
        <f t="shared" si="8"/>
        <v>0.07</v>
      </c>
      <c r="L62" s="46">
        <f>K62</f>
        <v>0.07</v>
      </c>
    </row>
    <row r="63" spans="1:12" ht="25.5" customHeight="1" thickTop="1">
      <c r="A63" s="12"/>
      <c r="B63" s="188"/>
      <c r="C63" s="184" t="s">
        <v>114</v>
      </c>
      <c r="D63" s="9">
        <v>771231</v>
      </c>
      <c r="E63" s="17" t="s">
        <v>114</v>
      </c>
      <c r="F63" s="119">
        <v>1065.96</v>
      </c>
      <c r="G63" s="119">
        <f>F63*(1-L123)</f>
        <v>991.3428</v>
      </c>
      <c r="H63" s="190">
        <f>G63</f>
        <v>991.3428</v>
      </c>
      <c r="I63" s="147"/>
      <c r="J63">
        <f t="shared" si="8"/>
        <v>0</v>
      </c>
      <c r="K63" s="2">
        <f t="shared" si="8"/>
        <v>0.07</v>
      </c>
      <c r="L63" s="46">
        <f>K63</f>
        <v>0.07</v>
      </c>
    </row>
    <row r="64" spans="1:12" ht="26.25" customHeight="1" thickBot="1">
      <c r="A64" s="12"/>
      <c r="B64" s="189"/>
      <c r="C64" s="185"/>
      <c r="D64" s="10"/>
      <c r="E64" s="16"/>
      <c r="F64" s="120" t="s">
        <v>474</v>
      </c>
      <c r="G64" s="120"/>
      <c r="H64" s="191"/>
      <c r="I64" s="148"/>
      <c r="J64">
        <f t="shared" si="8"/>
        <v>0</v>
      </c>
      <c r="K64" s="2">
        <f t="shared" si="8"/>
        <v>0.07</v>
      </c>
      <c r="L64" s="46">
        <f>K64</f>
        <v>0.07</v>
      </c>
    </row>
    <row r="65" spans="1:12" ht="18.75" customHeight="1" thickBot="1" thickTop="1">
      <c r="A65" s="12"/>
      <c r="B65" s="152" t="s">
        <v>464</v>
      </c>
      <c r="C65" s="158"/>
      <c r="D65" s="159"/>
      <c r="E65" s="160"/>
      <c r="F65" s="161" t="s">
        <v>474</v>
      </c>
      <c r="G65" s="161"/>
      <c r="H65" s="162"/>
      <c r="I65" s="148"/>
      <c r="K65" s="2"/>
      <c r="L65" s="46"/>
    </row>
    <row r="66" spans="1:12" ht="27.75" customHeight="1" thickTop="1">
      <c r="A66" s="12"/>
      <c r="B66" s="188"/>
      <c r="C66" s="184" t="s">
        <v>80</v>
      </c>
      <c r="D66" s="9">
        <v>771286</v>
      </c>
      <c r="E66" s="17" t="s">
        <v>81</v>
      </c>
      <c r="F66" s="119">
        <v>617.84</v>
      </c>
      <c r="G66" s="119">
        <f>F66*(1-L72)</f>
        <v>574.5912</v>
      </c>
      <c r="H66" s="190">
        <f>G66+G67</f>
        <v>4267.8723</v>
      </c>
      <c r="I66" s="147"/>
      <c r="J66">
        <f>J60</f>
        <v>0</v>
      </c>
      <c r="K66" s="2">
        <f>K60</f>
        <v>0.07</v>
      </c>
      <c r="L66" s="46">
        <f t="shared" si="3"/>
        <v>0.07</v>
      </c>
    </row>
    <row r="67" spans="1:12" ht="20.25" thickBot="1">
      <c r="A67" s="12"/>
      <c r="B67" s="189"/>
      <c r="C67" s="185"/>
      <c r="D67" s="10">
        <v>775652</v>
      </c>
      <c r="E67" s="16" t="s">
        <v>205</v>
      </c>
      <c r="F67" s="120">
        <v>3971.27</v>
      </c>
      <c r="G67" s="120">
        <f>F67*(1-L73)</f>
        <v>3693.2810999999997</v>
      </c>
      <c r="H67" s="191"/>
      <c r="I67" s="148"/>
      <c r="J67">
        <f t="shared" si="5"/>
        <v>0</v>
      </c>
      <c r="K67" s="2">
        <f t="shared" si="6"/>
        <v>0.07</v>
      </c>
      <c r="L67" s="46">
        <f t="shared" si="3"/>
        <v>0.07</v>
      </c>
    </row>
    <row r="68" spans="1:12" ht="28.5" customHeight="1" thickTop="1">
      <c r="A68" s="12"/>
      <c r="B68" s="188"/>
      <c r="C68" s="184" t="s">
        <v>82</v>
      </c>
      <c r="D68" s="9">
        <v>771286</v>
      </c>
      <c r="E68" s="17" t="s">
        <v>81</v>
      </c>
      <c r="F68" s="119">
        <v>617.84</v>
      </c>
      <c r="G68" s="119">
        <f>F68*(1-L75)</f>
        <v>574.5912</v>
      </c>
      <c r="H68" s="190">
        <f>G68+G69</f>
        <v>5375.846399999999</v>
      </c>
      <c r="I68" s="147"/>
      <c r="J68">
        <f t="shared" si="5"/>
        <v>0</v>
      </c>
      <c r="K68" s="2">
        <f t="shared" si="6"/>
        <v>0.07</v>
      </c>
      <c r="L68" s="46">
        <f t="shared" si="3"/>
        <v>0.07</v>
      </c>
    </row>
    <row r="69" spans="1:12" ht="20.25" thickBot="1">
      <c r="A69" s="12"/>
      <c r="B69" s="189"/>
      <c r="C69" s="185"/>
      <c r="D69" s="10">
        <v>775653</v>
      </c>
      <c r="E69" s="16" t="s">
        <v>206</v>
      </c>
      <c r="F69" s="120">
        <v>5162.64</v>
      </c>
      <c r="G69" s="120">
        <f>F69*(1-L76)</f>
        <v>4801.2552</v>
      </c>
      <c r="H69" s="191"/>
      <c r="I69" s="148"/>
      <c r="J69">
        <f t="shared" si="5"/>
        <v>0</v>
      </c>
      <c r="K69" s="2">
        <f t="shared" si="6"/>
        <v>0.07</v>
      </c>
      <c r="L69" s="46">
        <f t="shared" si="3"/>
        <v>0.07</v>
      </c>
    </row>
    <row r="70" spans="1:12" ht="27" customHeight="1" thickTop="1">
      <c r="A70" s="12"/>
      <c r="B70" s="188"/>
      <c r="C70" s="184" t="s">
        <v>83</v>
      </c>
      <c r="D70" s="9">
        <v>771268</v>
      </c>
      <c r="E70" s="17" t="s">
        <v>84</v>
      </c>
      <c r="F70" s="119">
        <v>606.4</v>
      </c>
      <c r="G70" s="119">
        <f>F70*(1-L78)</f>
        <v>563.9519999999999</v>
      </c>
      <c r="H70" s="190">
        <f>G70+G71</f>
        <v>2363.3903999999998</v>
      </c>
      <c r="I70" s="147"/>
      <c r="J70">
        <f t="shared" si="5"/>
        <v>0</v>
      </c>
      <c r="K70" s="2">
        <f t="shared" si="6"/>
        <v>0.07</v>
      </c>
      <c r="L70" s="46">
        <f t="shared" si="3"/>
        <v>0.07</v>
      </c>
    </row>
    <row r="71" spans="1:12" ht="13.5" thickBot="1">
      <c r="A71" s="12"/>
      <c r="B71" s="189"/>
      <c r="C71" s="185"/>
      <c r="D71" s="10">
        <v>775654</v>
      </c>
      <c r="E71" s="16" t="s">
        <v>208</v>
      </c>
      <c r="F71" s="120">
        <v>1934.88</v>
      </c>
      <c r="G71" s="120">
        <f>F71*(1-L79)</f>
        <v>1799.4384</v>
      </c>
      <c r="H71" s="191"/>
      <c r="I71" s="148"/>
      <c r="J71">
        <f t="shared" si="5"/>
        <v>0</v>
      </c>
      <c r="K71" s="2">
        <f t="shared" si="6"/>
        <v>0.07</v>
      </c>
      <c r="L71" s="46">
        <f t="shared" si="3"/>
        <v>0.07</v>
      </c>
    </row>
    <row r="72" spans="1:12" ht="25.5" customHeight="1" thickTop="1">
      <c r="A72" s="12"/>
      <c r="B72" s="188"/>
      <c r="C72" s="184" t="s">
        <v>85</v>
      </c>
      <c r="D72" s="9">
        <v>771259</v>
      </c>
      <c r="E72" s="17" t="s">
        <v>84</v>
      </c>
      <c r="F72" s="119">
        <v>2006.46</v>
      </c>
      <c r="G72" s="119">
        <f>F72*(1-L82)</f>
        <v>1866.0077999999999</v>
      </c>
      <c r="H72" s="190">
        <f>G72+G73</f>
        <v>12559.6035</v>
      </c>
      <c r="I72" s="147"/>
      <c r="J72">
        <f t="shared" si="5"/>
        <v>0</v>
      </c>
      <c r="K72" s="2">
        <f t="shared" si="6"/>
        <v>0.07</v>
      </c>
      <c r="L72" s="46">
        <f t="shared" si="3"/>
        <v>0.07</v>
      </c>
    </row>
    <row r="73" spans="1:12" ht="13.5" thickBot="1">
      <c r="A73" s="12"/>
      <c r="B73" s="189"/>
      <c r="C73" s="185"/>
      <c r="D73" s="10">
        <v>775910</v>
      </c>
      <c r="E73" s="16" t="s">
        <v>209</v>
      </c>
      <c r="F73" s="120">
        <v>11498.49</v>
      </c>
      <c r="G73" s="120">
        <f>F73*(1-L83)</f>
        <v>10693.5957</v>
      </c>
      <c r="H73" s="191"/>
      <c r="I73" s="148"/>
      <c r="J73">
        <f t="shared" si="5"/>
        <v>0</v>
      </c>
      <c r="K73" s="2">
        <f t="shared" si="6"/>
        <v>0.07</v>
      </c>
      <c r="L73" s="46">
        <f t="shared" si="3"/>
        <v>0.07</v>
      </c>
    </row>
    <row r="74" spans="1:12" ht="16.5" thickBot="1" thickTop="1">
      <c r="A74" s="12"/>
      <c r="B74" s="152" t="s">
        <v>465</v>
      </c>
      <c r="C74" s="158"/>
      <c r="D74" s="159"/>
      <c r="E74" s="160"/>
      <c r="F74" s="161" t="s">
        <v>474</v>
      </c>
      <c r="G74" s="161"/>
      <c r="H74" s="162"/>
      <c r="I74" s="148"/>
      <c r="K74" s="2"/>
      <c r="L74" s="46"/>
    </row>
    <row r="75" spans="1:12" ht="25.5" customHeight="1" thickTop="1">
      <c r="A75" s="12"/>
      <c r="B75" s="188"/>
      <c r="C75" s="184" t="s">
        <v>86</v>
      </c>
      <c r="D75" s="9">
        <v>771219</v>
      </c>
      <c r="E75" s="17" t="s">
        <v>87</v>
      </c>
      <c r="F75" s="119">
        <v>211.8</v>
      </c>
      <c r="G75" s="119">
        <f>F75*(1-L84)</f>
        <v>196.974</v>
      </c>
      <c r="H75" s="190">
        <f>G75+G76</f>
        <v>14996.7429</v>
      </c>
      <c r="I75" s="147"/>
      <c r="J75">
        <f>J73</f>
        <v>0</v>
      </c>
      <c r="K75" s="2">
        <f>K73</f>
        <v>0.07</v>
      </c>
      <c r="L75" s="46">
        <f t="shared" si="3"/>
        <v>0.07</v>
      </c>
    </row>
    <row r="76" spans="1:12" ht="13.5" thickBot="1">
      <c r="A76" s="12"/>
      <c r="B76" s="189"/>
      <c r="C76" s="185"/>
      <c r="D76" s="10">
        <v>775688</v>
      </c>
      <c r="E76" s="16" t="s">
        <v>88</v>
      </c>
      <c r="F76" s="120">
        <v>15913.73</v>
      </c>
      <c r="G76" s="120">
        <f>F76*(1-L85)</f>
        <v>14799.7689</v>
      </c>
      <c r="H76" s="191"/>
      <c r="I76" s="148"/>
      <c r="J76">
        <f t="shared" si="5"/>
        <v>0</v>
      </c>
      <c r="K76" s="2">
        <f t="shared" si="6"/>
        <v>0.07</v>
      </c>
      <c r="L76" s="46">
        <f t="shared" si="3"/>
        <v>0.07</v>
      </c>
    </row>
    <row r="77" spans="1:12" ht="16.5" thickBot="1" thickTop="1">
      <c r="A77" s="12"/>
      <c r="B77" s="152" t="s">
        <v>466</v>
      </c>
      <c r="C77" s="158"/>
      <c r="D77" s="159"/>
      <c r="E77" s="160"/>
      <c r="F77" s="161" t="s">
        <v>474</v>
      </c>
      <c r="G77" s="161"/>
      <c r="H77" s="162"/>
      <c r="I77" s="148"/>
      <c r="K77" s="2"/>
      <c r="L77" s="46"/>
    </row>
    <row r="78" spans="1:12" ht="25.5" customHeight="1" thickTop="1">
      <c r="A78" s="12"/>
      <c r="B78" s="188"/>
      <c r="C78" s="184" t="s">
        <v>89</v>
      </c>
      <c r="D78" s="9">
        <v>771266</v>
      </c>
      <c r="E78" s="17" t="s">
        <v>90</v>
      </c>
      <c r="F78" s="119">
        <v>241.85</v>
      </c>
      <c r="G78" s="119">
        <f aca="true" t="shared" si="9" ref="G78:G87">F78*(1-L86)</f>
        <v>224.92049999999998</v>
      </c>
      <c r="H78" s="190">
        <f>G78+G79</f>
        <v>683.0012999999999</v>
      </c>
      <c r="I78" s="147"/>
      <c r="J78">
        <f>J76</f>
        <v>0</v>
      </c>
      <c r="K78" s="2">
        <f>K76</f>
        <v>0.07</v>
      </c>
      <c r="L78" s="46">
        <f t="shared" si="3"/>
        <v>0.07</v>
      </c>
    </row>
    <row r="79" spans="1:12" ht="19.5" thickBot="1">
      <c r="A79" s="12"/>
      <c r="B79" s="189"/>
      <c r="C79" s="185"/>
      <c r="D79" s="10">
        <v>775965</v>
      </c>
      <c r="E79" s="16" t="s">
        <v>213</v>
      </c>
      <c r="F79" s="120">
        <v>492.56</v>
      </c>
      <c r="G79" s="120">
        <f t="shared" si="9"/>
        <v>458.08079999999995</v>
      </c>
      <c r="H79" s="191"/>
      <c r="I79" s="148"/>
      <c r="J79">
        <f t="shared" si="5"/>
        <v>0</v>
      </c>
      <c r="K79" s="2">
        <f t="shared" si="6"/>
        <v>0.07</v>
      </c>
      <c r="L79" s="46">
        <f t="shared" si="3"/>
        <v>0.07</v>
      </c>
    </row>
    <row r="80" spans="1:12" ht="25.5" customHeight="1" thickTop="1">
      <c r="A80" s="12"/>
      <c r="B80" s="188"/>
      <c r="C80" s="184" t="s">
        <v>91</v>
      </c>
      <c r="D80" s="9">
        <v>771266</v>
      </c>
      <c r="E80" s="17" t="s">
        <v>90</v>
      </c>
      <c r="F80" s="119">
        <v>241.85</v>
      </c>
      <c r="G80" s="119">
        <f t="shared" si="9"/>
        <v>224.92049999999998</v>
      </c>
      <c r="H80" s="190">
        <f>G80+G81</f>
        <v>1057.4750999999999</v>
      </c>
      <c r="I80" s="147"/>
      <c r="J80">
        <f t="shared" si="5"/>
        <v>0</v>
      </c>
      <c r="K80" s="2">
        <f t="shared" si="6"/>
        <v>0.07</v>
      </c>
      <c r="L80" s="46">
        <f t="shared" si="3"/>
        <v>0.07</v>
      </c>
    </row>
    <row r="81" spans="1:12" ht="19.5" thickBot="1">
      <c r="A81" s="12"/>
      <c r="B81" s="189"/>
      <c r="C81" s="185"/>
      <c r="D81" s="10">
        <v>775966</v>
      </c>
      <c r="E81" s="16" t="s">
        <v>214</v>
      </c>
      <c r="F81" s="120">
        <v>895.22</v>
      </c>
      <c r="G81" s="120">
        <f t="shared" si="9"/>
        <v>832.5545999999999</v>
      </c>
      <c r="H81" s="191"/>
      <c r="I81" s="148"/>
      <c r="J81">
        <f t="shared" si="5"/>
        <v>0</v>
      </c>
      <c r="K81" s="2">
        <f t="shared" si="6"/>
        <v>0.07</v>
      </c>
      <c r="L81" s="46">
        <f t="shared" si="3"/>
        <v>0.07</v>
      </c>
    </row>
    <row r="82" spans="1:12" ht="25.5" customHeight="1" thickTop="1">
      <c r="A82" s="12"/>
      <c r="B82" s="188"/>
      <c r="C82" s="184" t="s">
        <v>92</v>
      </c>
      <c r="D82" s="9">
        <v>771266</v>
      </c>
      <c r="E82" s="17" t="s">
        <v>90</v>
      </c>
      <c r="F82" s="119">
        <v>241.85</v>
      </c>
      <c r="G82" s="119">
        <f t="shared" si="9"/>
        <v>224.92049999999998</v>
      </c>
      <c r="H82" s="190">
        <f>G82+G83</f>
        <v>1040.4653999999998</v>
      </c>
      <c r="I82" s="147"/>
      <c r="J82">
        <f t="shared" si="5"/>
        <v>0</v>
      </c>
      <c r="K82" s="2">
        <f t="shared" si="6"/>
        <v>0.07</v>
      </c>
      <c r="L82" s="46">
        <f t="shared" si="3"/>
        <v>0.07</v>
      </c>
    </row>
    <row r="83" spans="1:12" ht="19.5" thickBot="1">
      <c r="A83" s="12"/>
      <c r="B83" s="189"/>
      <c r="C83" s="185"/>
      <c r="D83" s="10">
        <v>775967</v>
      </c>
      <c r="E83" s="16" t="s">
        <v>215</v>
      </c>
      <c r="F83" s="120">
        <v>876.93</v>
      </c>
      <c r="G83" s="120">
        <f t="shared" si="9"/>
        <v>815.5448999999999</v>
      </c>
      <c r="H83" s="191"/>
      <c r="I83" s="148"/>
      <c r="J83">
        <f t="shared" si="5"/>
        <v>0</v>
      </c>
      <c r="K83" s="2">
        <f t="shared" si="6"/>
        <v>0.07</v>
      </c>
      <c r="L83" s="46">
        <f t="shared" si="3"/>
        <v>0.07</v>
      </c>
    </row>
    <row r="84" spans="1:12" ht="25.5" customHeight="1" thickTop="1">
      <c r="A84" s="12"/>
      <c r="B84" s="188"/>
      <c r="C84" s="184" t="s">
        <v>93</v>
      </c>
      <c r="D84" s="9">
        <v>771272</v>
      </c>
      <c r="E84" s="17" t="s">
        <v>94</v>
      </c>
      <c r="F84" s="119">
        <v>404.16</v>
      </c>
      <c r="G84" s="119">
        <f t="shared" si="9"/>
        <v>375.8688</v>
      </c>
      <c r="H84" s="190">
        <f>G84+G85</f>
        <v>375.8688</v>
      </c>
      <c r="I84" s="147"/>
      <c r="J84">
        <f t="shared" si="5"/>
        <v>0</v>
      </c>
      <c r="K84" s="2">
        <f t="shared" si="6"/>
        <v>0.07</v>
      </c>
      <c r="L84" s="46">
        <f t="shared" si="3"/>
        <v>0.07</v>
      </c>
    </row>
    <row r="85" spans="1:12" ht="23.25" customHeight="1" thickBot="1">
      <c r="A85" s="12"/>
      <c r="B85" s="189"/>
      <c r="C85" s="185"/>
      <c r="D85" s="10">
        <v>775786</v>
      </c>
      <c r="E85" s="16" t="s">
        <v>217</v>
      </c>
      <c r="F85" s="120">
        <v>0</v>
      </c>
      <c r="G85" s="120">
        <f t="shared" si="9"/>
        <v>0</v>
      </c>
      <c r="H85" s="191"/>
      <c r="I85" s="148"/>
      <c r="J85">
        <f t="shared" si="5"/>
        <v>0</v>
      </c>
      <c r="K85" s="2">
        <f t="shared" si="6"/>
        <v>0.07</v>
      </c>
      <c r="L85" s="46">
        <f t="shared" si="3"/>
        <v>0.07</v>
      </c>
    </row>
    <row r="86" spans="1:12" ht="25.5" customHeight="1" thickTop="1">
      <c r="A86" s="12"/>
      <c r="B86" s="188"/>
      <c r="C86" s="184" t="s">
        <v>95</v>
      </c>
      <c r="D86" s="9">
        <v>771272</v>
      </c>
      <c r="E86" s="17" t="s">
        <v>94</v>
      </c>
      <c r="F86" s="119">
        <v>404.16</v>
      </c>
      <c r="G86" s="119">
        <f t="shared" si="9"/>
        <v>375.8688</v>
      </c>
      <c r="H86" s="190">
        <f>G86+G87</f>
        <v>375.8688</v>
      </c>
      <c r="I86" s="147"/>
      <c r="J86">
        <f t="shared" si="5"/>
        <v>0</v>
      </c>
      <c r="K86" s="2">
        <f t="shared" si="6"/>
        <v>0.07</v>
      </c>
      <c r="L86" s="46">
        <f t="shared" si="3"/>
        <v>0.07</v>
      </c>
    </row>
    <row r="87" spans="1:12" ht="19.5" thickBot="1">
      <c r="A87" s="12"/>
      <c r="B87" s="189"/>
      <c r="C87" s="185"/>
      <c r="D87" s="10">
        <v>775787</v>
      </c>
      <c r="E87" s="16" t="s">
        <v>218</v>
      </c>
      <c r="F87" s="120">
        <v>0</v>
      </c>
      <c r="G87" s="120">
        <f t="shared" si="9"/>
        <v>0</v>
      </c>
      <c r="H87" s="191"/>
      <c r="I87" s="148"/>
      <c r="J87">
        <f t="shared" si="5"/>
        <v>0</v>
      </c>
      <c r="K87" s="2">
        <f t="shared" si="6"/>
        <v>0.07</v>
      </c>
      <c r="L87" s="46">
        <f t="shared" si="3"/>
        <v>0.07</v>
      </c>
    </row>
    <row r="88" spans="1:12" ht="25.5" customHeight="1" thickTop="1">
      <c r="A88" s="12"/>
      <c r="B88" s="188"/>
      <c r="C88" s="184" t="s">
        <v>96</v>
      </c>
      <c r="D88" s="9">
        <v>771272</v>
      </c>
      <c r="E88" s="17" t="s">
        <v>94</v>
      </c>
      <c r="F88" s="119">
        <v>404.16</v>
      </c>
      <c r="G88" s="119">
        <f aca="true" t="shared" si="10" ref="G88:G93">F88*(1-L97)</f>
        <v>375.8688</v>
      </c>
      <c r="H88" s="190">
        <f>G88+G89</f>
        <v>375.8688</v>
      </c>
      <c r="I88" s="147"/>
      <c r="J88">
        <f t="shared" si="5"/>
        <v>0</v>
      </c>
      <c r="K88" s="2">
        <f t="shared" si="6"/>
        <v>0.07</v>
      </c>
      <c r="L88" s="46">
        <f t="shared" si="3"/>
        <v>0.07</v>
      </c>
    </row>
    <row r="89" spans="1:12" ht="19.5" thickBot="1">
      <c r="A89" s="12"/>
      <c r="B89" s="189"/>
      <c r="C89" s="185"/>
      <c r="D89" s="10">
        <v>775788</v>
      </c>
      <c r="E89" s="16" t="s">
        <v>219</v>
      </c>
      <c r="F89" s="120">
        <v>0</v>
      </c>
      <c r="G89" s="120">
        <f t="shared" si="10"/>
        <v>0</v>
      </c>
      <c r="H89" s="191"/>
      <c r="I89" s="148"/>
      <c r="J89">
        <f t="shared" si="5"/>
        <v>0</v>
      </c>
      <c r="K89" s="2">
        <f t="shared" si="6"/>
        <v>0.07</v>
      </c>
      <c r="L89" s="46">
        <f t="shared" si="3"/>
        <v>0.07</v>
      </c>
    </row>
    <row r="90" spans="1:12" ht="25.5" customHeight="1" thickTop="1">
      <c r="A90" s="12"/>
      <c r="B90" s="188"/>
      <c r="C90" s="184" t="s">
        <v>97</v>
      </c>
      <c r="D90" s="9">
        <v>771273</v>
      </c>
      <c r="E90" s="17" t="s">
        <v>98</v>
      </c>
      <c r="F90" s="119">
        <v>407.91</v>
      </c>
      <c r="G90" s="119">
        <f t="shared" si="10"/>
        <v>379.3563</v>
      </c>
      <c r="H90" s="190">
        <f>G90+G91</f>
        <v>1245.7442999999998</v>
      </c>
      <c r="I90" s="147"/>
      <c r="J90">
        <f t="shared" si="5"/>
        <v>0</v>
      </c>
      <c r="K90" s="2">
        <f t="shared" si="6"/>
        <v>0.07</v>
      </c>
      <c r="L90" s="46">
        <f t="shared" si="3"/>
        <v>0.07</v>
      </c>
    </row>
    <row r="91" spans="1:12" ht="19.5" thickBot="1">
      <c r="A91" s="12"/>
      <c r="B91" s="189"/>
      <c r="C91" s="185"/>
      <c r="D91" s="10">
        <v>775789</v>
      </c>
      <c r="E91" s="16" t="s">
        <v>221</v>
      </c>
      <c r="F91" s="120">
        <v>931.6</v>
      </c>
      <c r="G91" s="120">
        <f t="shared" si="10"/>
        <v>866.3879999999999</v>
      </c>
      <c r="H91" s="191"/>
      <c r="I91" s="148"/>
      <c r="J91">
        <f aca="true" t="shared" si="11" ref="J91:J124">J90</f>
        <v>0</v>
      </c>
      <c r="K91" s="2">
        <f aca="true" t="shared" si="12" ref="K91:K124">K90</f>
        <v>0.07</v>
      </c>
      <c r="L91" s="46">
        <f aca="true" t="shared" si="13" ref="L91:L124">K91</f>
        <v>0.07</v>
      </c>
    </row>
    <row r="92" spans="1:12" ht="25.5" customHeight="1" thickTop="1">
      <c r="A92" s="12"/>
      <c r="B92" s="188"/>
      <c r="C92" s="184" t="s">
        <v>99</v>
      </c>
      <c r="D92" s="9">
        <v>771273</v>
      </c>
      <c r="E92" s="17" t="s">
        <v>98</v>
      </c>
      <c r="F92" s="119">
        <v>407.91</v>
      </c>
      <c r="G92" s="119">
        <f t="shared" si="10"/>
        <v>379.3563</v>
      </c>
      <c r="H92" s="190">
        <f>G92+G93</f>
        <v>1275.495</v>
      </c>
      <c r="I92" s="147"/>
      <c r="J92">
        <f t="shared" si="11"/>
        <v>0</v>
      </c>
      <c r="K92" s="2">
        <f t="shared" si="12"/>
        <v>0.07</v>
      </c>
      <c r="L92" s="46">
        <f t="shared" si="13"/>
        <v>0.07</v>
      </c>
    </row>
    <row r="93" spans="1:12" ht="19.5" thickBot="1">
      <c r="A93" s="12"/>
      <c r="B93" s="189"/>
      <c r="C93" s="185"/>
      <c r="D93" s="10">
        <v>775790</v>
      </c>
      <c r="E93" s="16" t="s">
        <v>222</v>
      </c>
      <c r="F93" s="120">
        <v>963.59</v>
      </c>
      <c r="G93" s="120">
        <f t="shared" si="10"/>
        <v>896.1387</v>
      </c>
      <c r="H93" s="191"/>
      <c r="I93" s="148"/>
      <c r="J93">
        <f t="shared" si="11"/>
        <v>0</v>
      </c>
      <c r="K93" s="2">
        <f t="shared" si="12"/>
        <v>0.07</v>
      </c>
      <c r="L93" s="46">
        <f t="shared" si="13"/>
        <v>0.07</v>
      </c>
    </row>
    <row r="94" spans="1:12" ht="25.5" customHeight="1" thickTop="1">
      <c r="A94" s="12"/>
      <c r="B94" s="188"/>
      <c r="C94" s="184" t="s">
        <v>100</v>
      </c>
      <c r="D94" s="9">
        <v>771273</v>
      </c>
      <c r="E94" s="17" t="s">
        <v>98</v>
      </c>
      <c r="F94" s="119">
        <v>407.91</v>
      </c>
      <c r="G94" s="119">
        <f>F94*(1-L104)</f>
        <v>379.3563</v>
      </c>
      <c r="H94" s="190">
        <f>G94+G95</f>
        <v>1275.495</v>
      </c>
      <c r="I94" s="147"/>
      <c r="J94">
        <f t="shared" si="11"/>
        <v>0</v>
      </c>
      <c r="K94" s="2">
        <f t="shared" si="12"/>
        <v>0.07</v>
      </c>
      <c r="L94" s="46">
        <f t="shared" si="13"/>
        <v>0.07</v>
      </c>
    </row>
    <row r="95" spans="1:12" ht="23.25" customHeight="1" thickBot="1">
      <c r="A95" s="12"/>
      <c r="B95" s="189"/>
      <c r="C95" s="185"/>
      <c r="D95" s="10">
        <v>775791</v>
      </c>
      <c r="E95" s="16" t="s">
        <v>223</v>
      </c>
      <c r="F95" s="120">
        <v>963.59</v>
      </c>
      <c r="G95" s="120">
        <f>F95*(1-L105)</f>
        <v>896.1387</v>
      </c>
      <c r="H95" s="191"/>
      <c r="I95" s="148"/>
      <c r="J95">
        <f t="shared" si="11"/>
        <v>0</v>
      </c>
      <c r="K95" s="2">
        <f t="shared" si="12"/>
        <v>0.07</v>
      </c>
      <c r="L95" s="46">
        <f t="shared" si="13"/>
        <v>0.07</v>
      </c>
    </row>
    <row r="96" spans="1:12" ht="19.5" customHeight="1" thickBot="1" thickTop="1">
      <c r="A96" s="12"/>
      <c r="B96" s="152" t="s">
        <v>467</v>
      </c>
      <c r="C96" s="158"/>
      <c r="D96" s="159"/>
      <c r="E96" s="160"/>
      <c r="F96" s="161" t="s">
        <v>474</v>
      </c>
      <c r="G96" s="161"/>
      <c r="H96" s="162"/>
      <c r="I96" s="148"/>
      <c r="K96" s="2"/>
      <c r="L96" s="46"/>
    </row>
    <row r="97" spans="1:12" ht="28.5" customHeight="1" thickTop="1">
      <c r="A97" s="12"/>
      <c r="B97" s="188"/>
      <c r="C97" s="184" t="s">
        <v>101</v>
      </c>
      <c r="D97" s="9">
        <v>771275</v>
      </c>
      <c r="E97" s="17" t="s">
        <v>102</v>
      </c>
      <c r="F97" s="119">
        <v>554.27</v>
      </c>
      <c r="G97" s="119">
        <f>F97*(1-L106)</f>
        <v>515.4711</v>
      </c>
      <c r="H97" s="190">
        <f>G97+G98</f>
        <v>1255.7696999999998</v>
      </c>
      <c r="I97" s="147"/>
      <c r="J97">
        <f>J95</f>
        <v>0</v>
      </c>
      <c r="K97" s="2">
        <f>K95</f>
        <v>0.07</v>
      </c>
      <c r="L97" s="46">
        <f t="shared" si="13"/>
        <v>0.07</v>
      </c>
    </row>
    <row r="98" spans="1:12" ht="26.25" customHeight="1" thickBot="1">
      <c r="A98" s="12"/>
      <c r="B98" s="189"/>
      <c r="C98" s="185"/>
      <c r="D98" s="10">
        <v>775761</v>
      </c>
      <c r="E98" s="16" t="s">
        <v>234</v>
      </c>
      <c r="F98" s="120">
        <v>796.02</v>
      </c>
      <c r="G98" s="120">
        <f>F98*(1-L107)</f>
        <v>740.2986</v>
      </c>
      <c r="H98" s="191"/>
      <c r="I98" s="148"/>
      <c r="J98">
        <f t="shared" si="11"/>
        <v>0</v>
      </c>
      <c r="K98" s="2">
        <f t="shared" si="12"/>
        <v>0.07</v>
      </c>
      <c r="L98" s="46">
        <f t="shared" si="13"/>
        <v>0.07</v>
      </c>
    </row>
    <row r="99" spans="1:12" ht="28.5" customHeight="1" thickTop="1">
      <c r="A99" s="12"/>
      <c r="B99" s="188"/>
      <c r="C99" s="184" t="s">
        <v>103</v>
      </c>
      <c r="D99" s="9">
        <v>771275</v>
      </c>
      <c r="E99" s="17" t="s">
        <v>102</v>
      </c>
      <c r="F99" s="119">
        <v>554.27</v>
      </c>
      <c r="G99" s="119">
        <f>F99*(1-L109)</f>
        <v>515.4711</v>
      </c>
      <c r="H99" s="190">
        <f>G99+G100</f>
        <v>1670.3078999999998</v>
      </c>
      <c r="I99" s="147"/>
      <c r="J99">
        <f t="shared" si="11"/>
        <v>0</v>
      </c>
      <c r="K99" s="2">
        <f t="shared" si="12"/>
        <v>0.07</v>
      </c>
      <c r="L99" s="46">
        <f t="shared" si="13"/>
        <v>0.07</v>
      </c>
    </row>
    <row r="100" spans="1:12" ht="19.5" thickBot="1">
      <c r="A100" s="12"/>
      <c r="B100" s="189"/>
      <c r="C100" s="185"/>
      <c r="D100" s="10">
        <v>775762</v>
      </c>
      <c r="E100" s="16" t="s">
        <v>225</v>
      </c>
      <c r="F100" s="120">
        <v>1241.76</v>
      </c>
      <c r="G100" s="120">
        <f>F100*(1-L110)</f>
        <v>1154.8367999999998</v>
      </c>
      <c r="H100" s="191"/>
      <c r="I100" s="148"/>
      <c r="J100">
        <f t="shared" si="11"/>
        <v>0</v>
      </c>
      <c r="K100" s="2">
        <f t="shared" si="12"/>
        <v>0.07</v>
      </c>
      <c r="L100" s="46">
        <f t="shared" si="13"/>
        <v>0.07</v>
      </c>
    </row>
    <row r="101" spans="1:12" ht="25.5" customHeight="1" thickTop="1">
      <c r="A101" s="12"/>
      <c r="B101" s="188"/>
      <c r="C101" s="184" t="s">
        <v>104</v>
      </c>
      <c r="D101" s="9">
        <v>771295</v>
      </c>
      <c r="E101" s="17" t="s">
        <v>105</v>
      </c>
      <c r="F101" s="119">
        <v>219.54</v>
      </c>
      <c r="G101" s="119">
        <f>F101*(1-L111)</f>
        <v>204.17219999999998</v>
      </c>
      <c r="H101" s="190">
        <f>G101+G102</f>
        <v>614.8044</v>
      </c>
      <c r="I101" s="147"/>
      <c r="J101">
        <f t="shared" si="11"/>
        <v>0</v>
      </c>
      <c r="K101" s="2">
        <f t="shared" si="12"/>
        <v>0.07</v>
      </c>
      <c r="L101" s="46">
        <f t="shared" si="13"/>
        <v>0.07</v>
      </c>
    </row>
    <row r="102" spans="1:12" ht="13.5" thickBot="1">
      <c r="A102" s="12"/>
      <c r="B102" s="189"/>
      <c r="C102" s="185"/>
      <c r="D102" s="10">
        <v>775938</v>
      </c>
      <c r="E102" s="16" t="s">
        <v>227</v>
      </c>
      <c r="F102" s="120">
        <v>441.54</v>
      </c>
      <c r="G102" s="120">
        <f>F102*(1-L112)</f>
        <v>410.6322</v>
      </c>
      <c r="H102" s="191"/>
      <c r="I102" s="148"/>
      <c r="J102">
        <f t="shared" si="11"/>
        <v>0</v>
      </c>
      <c r="K102" s="2">
        <f t="shared" si="12"/>
        <v>0.07</v>
      </c>
      <c r="L102" s="46">
        <f t="shared" si="13"/>
        <v>0.07</v>
      </c>
    </row>
    <row r="103" spans="1:12" ht="16.5" thickBot="1" thickTop="1">
      <c r="A103" s="12"/>
      <c r="B103" s="152" t="s">
        <v>468</v>
      </c>
      <c r="C103" s="158"/>
      <c r="D103" s="159"/>
      <c r="E103" s="160"/>
      <c r="F103" s="161" t="s">
        <v>474</v>
      </c>
      <c r="G103" s="161"/>
      <c r="H103" s="162"/>
      <c r="I103" s="148"/>
      <c r="K103" s="2"/>
      <c r="L103" s="46"/>
    </row>
    <row r="104" spans="1:12" ht="27" customHeight="1" thickTop="1">
      <c r="A104" s="12"/>
      <c r="B104" s="188"/>
      <c r="C104" s="184" t="s">
        <v>106</v>
      </c>
      <c r="D104" s="9">
        <v>771200</v>
      </c>
      <c r="E104" s="17" t="s">
        <v>107</v>
      </c>
      <c r="F104" s="119">
        <v>407.91</v>
      </c>
      <c r="G104" s="119">
        <f>F104*(1-L61)</f>
        <v>379.3563</v>
      </c>
      <c r="H104" s="190">
        <f>G104+G105</f>
        <v>1230.7341</v>
      </c>
      <c r="I104" s="147"/>
      <c r="J104">
        <f>J102</f>
        <v>0</v>
      </c>
      <c r="K104" s="2">
        <f>K102</f>
        <v>0.07</v>
      </c>
      <c r="L104" s="46">
        <f t="shared" si="13"/>
        <v>0.07</v>
      </c>
    </row>
    <row r="105" spans="1:12" ht="11.25" customHeight="1" thickBot="1">
      <c r="A105" s="12"/>
      <c r="B105" s="189"/>
      <c r="C105" s="185"/>
      <c r="D105" s="10">
        <v>775785</v>
      </c>
      <c r="E105" s="16" t="s">
        <v>229</v>
      </c>
      <c r="F105" s="120">
        <v>915.46</v>
      </c>
      <c r="G105" s="120">
        <f>F105*(1-L62)</f>
        <v>851.3778</v>
      </c>
      <c r="H105" s="191"/>
      <c r="I105" s="148"/>
      <c r="J105">
        <f t="shared" si="11"/>
        <v>0</v>
      </c>
      <c r="K105" s="2">
        <f t="shared" si="12"/>
        <v>0.07</v>
      </c>
      <c r="L105" s="46">
        <f t="shared" si="13"/>
        <v>0.07</v>
      </c>
    </row>
    <row r="106" spans="1:12" ht="25.5" customHeight="1" thickTop="1">
      <c r="A106" s="12"/>
      <c r="B106" s="188"/>
      <c r="C106" s="184" t="s">
        <v>108</v>
      </c>
      <c r="D106" s="9">
        <v>771225</v>
      </c>
      <c r="E106" s="17" t="s">
        <v>109</v>
      </c>
      <c r="F106" s="119">
        <v>407.91</v>
      </c>
      <c r="G106" s="119">
        <f>F106*(1-L63)</f>
        <v>379.3563</v>
      </c>
      <c r="H106" s="190">
        <f>G106+G107</f>
        <v>1447.3682999999999</v>
      </c>
      <c r="I106" s="147"/>
      <c r="J106">
        <f t="shared" si="11"/>
        <v>0</v>
      </c>
      <c r="K106" s="2">
        <f t="shared" si="12"/>
        <v>0.07</v>
      </c>
      <c r="L106" s="46">
        <f t="shared" si="13"/>
        <v>0.07</v>
      </c>
    </row>
    <row r="107" spans="1:12" ht="17.25" customHeight="1" thickBot="1">
      <c r="A107" s="12"/>
      <c r="B107" s="189"/>
      <c r="C107" s="185"/>
      <c r="D107" s="10">
        <v>775784</v>
      </c>
      <c r="E107" s="16" t="s">
        <v>231</v>
      </c>
      <c r="F107" s="120">
        <v>1148.4</v>
      </c>
      <c r="G107" s="120">
        <f>F107*(1-L64)</f>
        <v>1068.012</v>
      </c>
      <c r="H107" s="191"/>
      <c r="I107" s="148"/>
      <c r="J107">
        <f t="shared" si="11"/>
        <v>0</v>
      </c>
      <c r="K107" s="2">
        <f t="shared" si="12"/>
        <v>0.07</v>
      </c>
      <c r="L107" s="46">
        <f t="shared" si="13"/>
        <v>0.07</v>
      </c>
    </row>
    <row r="108" spans="1:12" ht="17.25" customHeight="1" thickBot="1" thickTop="1">
      <c r="A108" s="12"/>
      <c r="B108" s="152" t="s">
        <v>469</v>
      </c>
      <c r="C108" s="158"/>
      <c r="D108" s="159"/>
      <c r="E108" s="160"/>
      <c r="F108" s="161" t="s">
        <v>474</v>
      </c>
      <c r="G108" s="161"/>
      <c r="H108" s="162"/>
      <c r="I108" s="148"/>
      <c r="K108" s="2"/>
      <c r="L108" s="46"/>
    </row>
    <row r="109" spans="1:12" ht="25.5" customHeight="1" thickTop="1">
      <c r="A109" s="12"/>
      <c r="B109" s="188"/>
      <c r="C109" s="184" t="s">
        <v>110</v>
      </c>
      <c r="D109" s="9">
        <v>771278</v>
      </c>
      <c r="E109" s="17" t="s">
        <v>110</v>
      </c>
      <c r="F109" s="119">
        <v>798.58</v>
      </c>
      <c r="G109" s="119">
        <f>F109*(1-L117)</f>
        <v>742.6794</v>
      </c>
      <c r="H109" s="190">
        <f>G109</f>
        <v>742.6794</v>
      </c>
      <c r="I109" s="147"/>
      <c r="J109">
        <f>J107</f>
        <v>0</v>
      </c>
      <c r="K109" s="2">
        <f>K107</f>
        <v>0.07</v>
      </c>
      <c r="L109" s="46">
        <f t="shared" si="13"/>
        <v>0.07</v>
      </c>
    </row>
    <row r="110" spans="1:12" ht="13.5" thickBot="1">
      <c r="A110" s="12"/>
      <c r="B110" s="189"/>
      <c r="C110" s="185"/>
      <c r="D110" s="10"/>
      <c r="E110" s="16"/>
      <c r="F110" s="120" t="s">
        <v>474</v>
      </c>
      <c r="G110" s="120"/>
      <c r="H110" s="191"/>
      <c r="I110" s="148"/>
      <c r="J110">
        <f t="shared" si="11"/>
        <v>0</v>
      </c>
      <c r="K110" s="2">
        <f t="shared" si="12"/>
        <v>0.07</v>
      </c>
      <c r="L110" s="46">
        <f t="shared" si="13"/>
        <v>0.07</v>
      </c>
    </row>
    <row r="111" spans="1:12" ht="25.5" customHeight="1" thickTop="1">
      <c r="A111" s="12"/>
      <c r="B111" s="188"/>
      <c r="C111" s="184" t="s">
        <v>111</v>
      </c>
      <c r="D111" s="9">
        <v>771285</v>
      </c>
      <c r="E111" s="17" t="s">
        <v>112</v>
      </c>
      <c r="F111" s="119">
        <v>332.36</v>
      </c>
      <c r="G111" s="119">
        <f>F111*(1-L119)</f>
        <v>309.09479999999996</v>
      </c>
      <c r="H111" s="190">
        <f>G111+G112</f>
        <v>748.5197999999999</v>
      </c>
      <c r="I111" s="147"/>
      <c r="J111">
        <f t="shared" si="11"/>
        <v>0</v>
      </c>
      <c r="K111" s="2">
        <f t="shared" si="12"/>
        <v>0.07</v>
      </c>
      <c r="L111" s="46">
        <f t="shared" si="13"/>
        <v>0.07</v>
      </c>
    </row>
    <row r="112" spans="1:12" ht="13.5" thickBot="1">
      <c r="A112" s="12"/>
      <c r="B112" s="189"/>
      <c r="C112" s="185"/>
      <c r="D112" s="10">
        <v>775986</v>
      </c>
      <c r="E112" s="16" t="s">
        <v>233</v>
      </c>
      <c r="F112" s="120">
        <v>472.5</v>
      </c>
      <c r="G112" s="120">
        <f>F112*(1-L120)</f>
        <v>439.42499999999995</v>
      </c>
      <c r="H112" s="191"/>
      <c r="I112" s="148"/>
      <c r="J112">
        <f t="shared" si="11"/>
        <v>0</v>
      </c>
      <c r="K112" s="2">
        <f t="shared" si="12"/>
        <v>0.07</v>
      </c>
      <c r="L112" s="46">
        <f t="shared" si="13"/>
        <v>0.07</v>
      </c>
    </row>
    <row r="113" ht="13.5" thickTop="1"/>
    <row r="117" spans="1:12" ht="12.75">
      <c r="A117" s="24"/>
      <c r="C117" s="1"/>
      <c r="D117" s="3"/>
      <c r="J117">
        <f>J64</f>
        <v>0</v>
      </c>
      <c r="K117" s="2">
        <f>K64</f>
        <v>0.07</v>
      </c>
      <c r="L117" s="46">
        <f t="shared" si="13"/>
        <v>0.07</v>
      </c>
    </row>
    <row r="118" spans="1:12" ht="12.75">
      <c r="A118" s="24"/>
      <c r="B118" s="24"/>
      <c r="C118" s="1"/>
      <c r="J118">
        <f t="shared" si="11"/>
        <v>0</v>
      </c>
      <c r="K118" s="2">
        <f t="shared" si="12"/>
        <v>0.07</v>
      </c>
      <c r="L118" s="46">
        <f t="shared" si="13"/>
        <v>0.07</v>
      </c>
    </row>
    <row r="119" spans="1:12" ht="12.75">
      <c r="A119" s="24"/>
      <c r="B119" s="24"/>
      <c r="C119" s="1"/>
      <c r="J119">
        <f t="shared" si="11"/>
        <v>0</v>
      </c>
      <c r="K119" s="2">
        <f t="shared" si="12"/>
        <v>0.07</v>
      </c>
      <c r="L119" s="46">
        <f t="shared" si="13"/>
        <v>0.07</v>
      </c>
    </row>
    <row r="120" spans="1:12" ht="12.75">
      <c r="A120" s="24"/>
      <c r="B120" s="24"/>
      <c r="C120" s="1"/>
      <c r="J120">
        <f t="shared" si="11"/>
        <v>0</v>
      </c>
      <c r="K120" s="2">
        <f t="shared" si="12"/>
        <v>0.07</v>
      </c>
      <c r="L120" s="46">
        <f t="shared" si="13"/>
        <v>0.07</v>
      </c>
    </row>
    <row r="121" spans="1:12" ht="25.5" customHeight="1">
      <c r="A121" s="24"/>
      <c r="B121" s="24"/>
      <c r="J121">
        <f t="shared" si="11"/>
        <v>0</v>
      </c>
      <c r="K121" s="2">
        <f t="shared" si="12"/>
        <v>0.07</v>
      </c>
      <c r="L121" s="46">
        <f t="shared" si="13"/>
        <v>0.07</v>
      </c>
    </row>
    <row r="122" spans="1:12" ht="12.75">
      <c r="A122" s="24"/>
      <c r="B122" s="24"/>
      <c r="J122">
        <f t="shared" si="11"/>
        <v>0</v>
      </c>
      <c r="K122" s="2">
        <f t="shared" si="12"/>
        <v>0.07</v>
      </c>
      <c r="L122" s="46">
        <f t="shared" si="13"/>
        <v>0.07</v>
      </c>
    </row>
    <row r="123" spans="1:12" ht="25.5" customHeight="1">
      <c r="A123" s="24"/>
      <c r="B123" s="24"/>
      <c r="J123">
        <f t="shared" si="11"/>
        <v>0</v>
      </c>
      <c r="K123" s="2">
        <f t="shared" si="12"/>
        <v>0.07</v>
      </c>
      <c r="L123" s="46">
        <f t="shared" si="13"/>
        <v>0.07</v>
      </c>
    </row>
    <row r="124" spans="1:12" ht="12.75">
      <c r="A124" s="24"/>
      <c r="B124" s="24"/>
      <c r="J124">
        <f t="shared" si="11"/>
        <v>0</v>
      </c>
      <c r="K124" s="2">
        <f t="shared" si="12"/>
        <v>0.07</v>
      </c>
      <c r="L124" s="46">
        <f t="shared" si="13"/>
        <v>0.07</v>
      </c>
    </row>
  </sheetData>
  <sheetProtection password="C7B5" sheet="1" objects="1" scenarios="1" selectLockedCells="1"/>
  <mergeCells count="140">
    <mergeCell ref="B111:B112"/>
    <mergeCell ref="B61:B62"/>
    <mergeCell ref="B104:B105"/>
    <mergeCell ref="B63:B64"/>
    <mergeCell ref="B106:B107"/>
    <mergeCell ref="B109:B110"/>
    <mergeCell ref="B94:B95"/>
    <mergeCell ref="B97:B98"/>
    <mergeCell ref="B99:B100"/>
    <mergeCell ref="B101:B102"/>
    <mergeCell ref="B86:B87"/>
    <mergeCell ref="B88:B89"/>
    <mergeCell ref="B90:B91"/>
    <mergeCell ref="B92:B93"/>
    <mergeCell ref="B80:B81"/>
    <mergeCell ref="B66:B67"/>
    <mergeCell ref="B82:B83"/>
    <mergeCell ref="B84:B85"/>
    <mergeCell ref="H18:H19"/>
    <mergeCell ref="H20:H21"/>
    <mergeCell ref="H22:H23"/>
    <mergeCell ref="C18:C19"/>
    <mergeCell ref="C20:C21"/>
    <mergeCell ref="F9:H9"/>
    <mergeCell ref="F10:H10"/>
    <mergeCell ref="F11:H11"/>
    <mergeCell ref="D13:H13"/>
    <mergeCell ref="H109:H110"/>
    <mergeCell ref="H111:H112"/>
    <mergeCell ref="H61:H62"/>
    <mergeCell ref="H63:H64"/>
    <mergeCell ref="H99:H100"/>
    <mergeCell ref="H101:H102"/>
    <mergeCell ref="H104:H105"/>
    <mergeCell ref="H106:H107"/>
    <mergeCell ref="H90:H91"/>
    <mergeCell ref="H92:H93"/>
    <mergeCell ref="H94:H95"/>
    <mergeCell ref="H97:H98"/>
    <mergeCell ref="H82:H83"/>
    <mergeCell ref="H84:H85"/>
    <mergeCell ref="H86:H87"/>
    <mergeCell ref="H88:H89"/>
    <mergeCell ref="H72:H73"/>
    <mergeCell ref="H75:H76"/>
    <mergeCell ref="H78:H79"/>
    <mergeCell ref="H80:H81"/>
    <mergeCell ref="H66:H67"/>
    <mergeCell ref="H68:H69"/>
    <mergeCell ref="H70:H71"/>
    <mergeCell ref="B32:B33"/>
    <mergeCell ref="B34:B35"/>
    <mergeCell ref="B36:B37"/>
    <mergeCell ref="B38:B39"/>
    <mergeCell ref="B40:B41"/>
    <mergeCell ref="B42:B43"/>
    <mergeCell ref="B45:B46"/>
    <mergeCell ref="H53:H54"/>
    <mergeCell ref="H55:H56"/>
    <mergeCell ref="H57:H58"/>
    <mergeCell ref="H59:H60"/>
    <mergeCell ref="H49:H50"/>
    <mergeCell ref="H51:H52"/>
    <mergeCell ref="B47:B48"/>
    <mergeCell ref="B49:B50"/>
    <mergeCell ref="B51:B52"/>
    <mergeCell ref="C51:C52"/>
    <mergeCell ref="H40:H41"/>
    <mergeCell ref="H42:H43"/>
    <mergeCell ref="H45:H46"/>
    <mergeCell ref="H47:H48"/>
    <mergeCell ref="H32:H33"/>
    <mergeCell ref="H34:H35"/>
    <mergeCell ref="H36:H37"/>
    <mergeCell ref="H38:H39"/>
    <mergeCell ref="D16:E16"/>
    <mergeCell ref="B57:B58"/>
    <mergeCell ref="C22:C23"/>
    <mergeCell ref="C24:C25"/>
    <mergeCell ref="C26:C27"/>
    <mergeCell ref="C47:C48"/>
    <mergeCell ref="C49:C50"/>
    <mergeCell ref="B18:B19"/>
    <mergeCell ref="B53:B54"/>
    <mergeCell ref="C45:C46"/>
    <mergeCell ref="B22:B23"/>
    <mergeCell ref="B30:B31"/>
    <mergeCell ref="H24:H25"/>
    <mergeCell ref="H26:H27"/>
    <mergeCell ref="H28:H29"/>
    <mergeCell ref="H30:H31"/>
    <mergeCell ref="B24:B25"/>
    <mergeCell ref="B26:B27"/>
    <mergeCell ref="B28:B29"/>
    <mergeCell ref="C40:C41"/>
    <mergeCell ref="C42:C43"/>
    <mergeCell ref="C28:C29"/>
    <mergeCell ref="C30:C31"/>
    <mergeCell ref="C32:C33"/>
    <mergeCell ref="C34:C35"/>
    <mergeCell ref="C38:C39"/>
    <mergeCell ref="C66:C67"/>
    <mergeCell ref="B59:B60"/>
    <mergeCell ref="B55:B56"/>
    <mergeCell ref="C78:C79"/>
    <mergeCell ref="B68:B69"/>
    <mergeCell ref="B70:B71"/>
    <mergeCell ref="B72:B73"/>
    <mergeCell ref="B75:B76"/>
    <mergeCell ref="B78:B79"/>
    <mergeCell ref="C68:C69"/>
    <mergeCell ref="C101:C102"/>
    <mergeCell ref="C70:C71"/>
    <mergeCell ref="C72:C73"/>
    <mergeCell ref="C75:C76"/>
    <mergeCell ref="C80:C81"/>
    <mergeCell ref="C94:C95"/>
    <mergeCell ref="C82:C83"/>
    <mergeCell ref="C84:C85"/>
    <mergeCell ref="C86:C87"/>
    <mergeCell ref="C106:C107"/>
    <mergeCell ref="C109:C110"/>
    <mergeCell ref="C111:C112"/>
    <mergeCell ref="C61:C62"/>
    <mergeCell ref="C97:C98"/>
    <mergeCell ref="C99:C100"/>
    <mergeCell ref="C104:C105"/>
    <mergeCell ref="C88:C89"/>
    <mergeCell ref="C90:C91"/>
    <mergeCell ref="C92:C93"/>
    <mergeCell ref="C2:C3"/>
    <mergeCell ref="C4:C5"/>
    <mergeCell ref="B6:H6"/>
    <mergeCell ref="C63:C64"/>
    <mergeCell ref="C53:C54"/>
    <mergeCell ref="C55:C56"/>
    <mergeCell ref="C57:C58"/>
    <mergeCell ref="C59:C60"/>
    <mergeCell ref="B20:B21"/>
    <mergeCell ref="C36:C37"/>
  </mergeCells>
  <hyperlinks>
    <hyperlink ref="E8" r:id="rId1" display="Каталог Legrand Galea Life"/>
  </hyperlinks>
  <printOptions/>
  <pageMargins left="0" right="0" top="0" bottom="0" header="0" footer="0"/>
  <pageSetup fitToHeight="50" horizontalDpi="600" verticalDpi="600" orientation="portrait" paperSize="9" scale="72" r:id="rId3"/>
  <rowBreaks count="2" manualBreakCount="2">
    <brk id="43" max="7" man="1"/>
    <brk id="9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4"/>
  <sheetViews>
    <sheetView view="pageBreakPreview" zoomScaleSheetLayoutView="100" workbookViewId="0" topLeftCell="A1">
      <selection activeCell="I90" sqref="I90"/>
    </sheetView>
  </sheetViews>
  <sheetFormatPr defaultColWidth="9.00390625" defaultRowHeight="12.75"/>
  <cols>
    <col min="1" max="1" width="0.5" style="0" customWidth="1"/>
    <col min="3" max="3" width="39.125" style="0" customWidth="1"/>
    <col min="4" max="4" width="6.375" style="0" customWidth="1"/>
    <col min="5" max="5" width="36.625" style="0" customWidth="1"/>
    <col min="6" max="6" width="8.625" style="0" customWidth="1"/>
    <col min="7" max="7" width="8.50390625" style="0" customWidth="1"/>
    <col min="8" max="8" width="13.375" style="0" customWidth="1"/>
    <col min="10" max="10" width="0.37109375" style="0" customWidth="1"/>
    <col min="11" max="11" width="8.875" style="0" hidden="1" customWidth="1"/>
    <col min="12" max="12" width="9.125" style="0" hidden="1" customWidth="1"/>
  </cols>
  <sheetData>
    <row r="2" spans="3:5" ht="15.75" customHeight="1">
      <c r="C2" s="180" t="s">
        <v>239</v>
      </c>
      <c r="D2" s="21" t="s">
        <v>241</v>
      </c>
      <c r="E2" s="18"/>
    </row>
    <row r="3" spans="3:6" ht="13.5" customHeight="1">
      <c r="C3" s="180"/>
      <c r="D3" s="21" t="s">
        <v>242</v>
      </c>
      <c r="E3" s="18"/>
      <c r="F3" t="s">
        <v>475</v>
      </c>
    </row>
    <row r="4" spans="2:8" ht="15.75" customHeight="1">
      <c r="B4" s="24"/>
      <c r="C4" s="181" t="s">
        <v>240</v>
      </c>
      <c r="D4" s="22" t="s">
        <v>473</v>
      </c>
      <c r="E4" s="19"/>
      <c r="F4" s="24"/>
      <c r="G4" s="24"/>
      <c r="H4" s="24"/>
    </row>
    <row r="5" spans="2:8" ht="16.5" customHeight="1" thickBot="1">
      <c r="B5" s="5"/>
      <c r="C5" s="182"/>
      <c r="D5" s="23" t="s">
        <v>243</v>
      </c>
      <c r="E5" s="20"/>
      <c r="F5" s="5"/>
      <c r="G5" s="5"/>
      <c r="H5" s="5"/>
    </row>
    <row r="6" spans="2:8" ht="48" customHeight="1" thickBot="1" thickTop="1">
      <c r="B6" s="183" t="s">
        <v>471</v>
      </c>
      <c r="C6" s="183"/>
      <c r="D6" s="183"/>
      <c r="E6" s="183"/>
      <c r="F6" s="183"/>
      <c r="G6" s="183"/>
      <c r="H6" s="183"/>
    </row>
    <row r="7" spans="3:8" ht="18" thickTop="1">
      <c r="C7" s="25" t="s">
        <v>244</v>
      </c>
      <c r="D7" s="106"/>
      <c r="E7" s="107" t="s">
        <v>250</v>
      </c>
      <c r="F7" s="108" t="s">
        <v>251</v>
      </c>
      <c r="G7" s="108"/>
      <c r="H7" s="108"/>
    </row>
    <row r="8" spans="3:8" ht="12.75">
      <c r="C8" s="26" t="s">
        <v>382</v>
      </c>
      <c r="D8" s="109"/>
      <c r="E8" s="110" t="s">
        <v>248</v>
      </c>
      <c r="F8" s="109"/>
      <c r="G8" s="109"/>
      <c r="H8" s="109"/>
    </row>
    <row r="9" spans="3:8" ht="12.75">
      <c r="C9" s="27"/>
      <c r="D9" s="109"/>
      <c r="E9" s="111"/>
      <c r="F9" s="194"/>
      <c r="G9" s="194"/>
      <c r="H9" s="194"/>
    </row>
    <row r="10" spans="3:8" ht="12.75">
      <c r="C10" s="27"/>
      <c r="D10" s="109"/>
      <c r="E10" s="111"/>
      <c r="F10" s="194"/>
      <c r="G10" s="194"/>
      <c r="H10" s="194"/>
    </row>
    <row r="11" spans="3:8" ht="12.75">
      <c r="C11" s="27"/>
      <c r="D11" s="109"/>
      <c r="E11" s="111"/>
      <c r="F11" s="194"/>
      <c r="G11" s="194"/>
      <c r="H11" s="194"/>
    </row>
    <row r="12" spans="3:8" ht="13.5" thickBot="1">
      <c r="C12" s="27"/>
      <c r="D12" s="112"/>
      <c r="E12" s="113"/>
      <c r="F12" s="114"/>
      <c r="G12" s="114"/>
      <c r="H12" s="114"/>
    </row>
    <row r="13" spans="3:8" ht="16.5" thickTop="1">
      <c r="C13" s="27"/>
      <c r="D13" s="195" t="s">
        <v>459</v>
      </c>
      <c r="E13" s="196"/>
      <c r="F13" s="196"/>
      <c r="G13" s="196"/>
      <c r="H13" s="196"/>
    </row>
    <row r="14" spans="3:8" ht="12.75">
      <c r="C14" s="27"/>
      <c r="D14" s="106"/>
      <c r="E14" s="117" t="s">
        <v>249</v>
      </c>
      <c r="F14" s="104">
        <v>0.07</v>
      </c>
      <c r="G14" s="106"/>
      <c r="H14" s="106"/>
    </row>
    <row r="15" spans="2:8" ht="13.5" thickBot="1">
      <c r="B15" s="5"/>
      <c r="C15" s="28"/>
      <c r="D15" s="115"/>
      <c r="E15" s="118"/>
      <c r="F15" s="105"/>
      <c r="G15" s="115"/>
      <c r="H15" s="115"/>
    </row>
    <row r="16" spans="1:8" ht="48" customHeight="1" thickBot="1" thickTop="1">
      <c r="A16" s="12"/>
      <c r="B16" s="5"/>
      <c r="C16" s="13" t="s">
        <v>235</v>
      </c>
      <c r="D16" s="192" t="s">
        <v>238</v>
      </c>
      <c r="E16" s="193"/>
      <c r="F16" s="150" t="s">
        <v>470</v>
      </c>
      <c r="G16" s="14" t="s">
        <v>236</v>
      </c>
      <c r="H16" s="15" t="s">
        <v>237</v>
      </c>
    </row>
    <row r="17" spans="1:8" ht="20.25" customHeight="1" thickBot="1" thickTop="1">
      <c r="A17" s="12"/>
      <c r="B17" s="152" t="s">
        <v>462</v>
      </c>
      <c r="C17" s="153"/>
      <c r="D17" s="154"/>
      <c r="E17" s="155"/>
      <c r="F17" s="156"/>
      <c r="G17" s="156"/>
      <c r="H17" s="157"/>
    </row>
    <row r="18" spans="1:12" ht="24" customHeight="1" thickTop="1">
      <c r="A18" s="12"/>
      <c r="B18" s="186"/>
      <c r="C18" s="184" t="s">
        <v>383</v>
      </c>
      <c r="D18" s="11">
        <v>771510</v>
      </c>
      <c r="E18" s="6" t="s">
        <v>384</v>
      </c>
      <c r="F18" s="119">
        <v>180.69</v>
      </c>
      <c r="G18" s="119">
        <f aca="true" t="shared" si="0" ref="G18:G25">F18*(1-L20)</f>
        <v>168.0417</v>
      </c>
      <c r="H18" s="190">
        <f>G18+G19</f>
        <v>474.3465</v>
      </c>
      <c r="I18" s="106"/>
      <c r="J18">
        <f>F15</f>
        <v>0</v>
      </c>
      <c r="K18" s="2">
        <f>F14</f>
        <v>0.07</v>
      </c>
      <c r="L18" s="2">
        <f>K18</f>
        <v>0.07</v>
      </c>
    </row>
    <row r="19" spans="1:12" ht="24.75" customHeight="1" thickBot="1">
      <c r="A19" s="12"/>
      <c r="B19" s="187"/>
      <c r="C19" s="185"/>
      <c r="D19" s="8">
        <v>775801</v>
      </c>
      <c r="E19" s="4" t="s">
        <v>180</v>
      </c>
      <c r="F19" s="120">
        <v>329.36</v>
      </c>
      <c r="G19" s="120">
        <f t="shared" si="0"/>
        <v>306.3048</v>
      </c>
      <c r="H19" s="191"/>
      <c r="I19" s="106"/>
      <c r="J19">
        <f aca="true" t="shared" si="1" ref="J19:J51">J18</f>
        <v>0</v>
      </c>
      <c r="K19" s="2">
        <f aca="true" t="shared" si="2" ref="K19:K51">K18</f>
        <v>0.07</v>
      </c>
      <c r="L19" s="2">
        <f aca="true" t="shared" si="3" ref="L19:L90">K19</f>
        <v>0.07</v>
      </c>
    </row>
    <row r="20" spans="1:12" ht="24.75" customHeight="1" thickTop="1">
      <c r="A20" s="12"/>
      <c r="B20" s="186"/>
      <c r="C20" s="184" t="s">
        <v>385</v>
      </c>
      <c r="D20" s="9">
        <v>771512</v>
      </c>
      <c r="E20" s="17" t="s">
        <v>386</v>
      </c>
      <c r="F20" s="119">
        <v>275.93</v>
      </c>
      <c r="G20" s="119">
        <f t="shared" si="0"/>
        <v>256.6149</v>
      </c>
      <c r="H20" s="190">
        <f>G20+G21</f>
        <v>833.3357999999998</v>
      </c>
      <c r="I20" s="106"/>
      <c r="J20">
        <f t="shared" si="1"/>
        <v>0</v>
      </c>
      <c r="K20" s="2">
        <f t="shared" si="2"/>
        <v>0.07</v>
      </c>
      <c r="L20" s="2">
        <f t="shared" si="3"/>
        <v>0.07</v>
      </c>
    </row>
    <row r="21" spans="1:12" ht="24.75" customHeight="1" thickBot="1">
      <c r="A21" s="12"/>
      <c r="B21" s="187"/>
      <c r="C21" s="185"/>
      <c r="D21" s="8">
        <v>775805</v>
      </c>
      <c r="E21" s="16" t="s">
        <v>182</v>
      </c>
      <c r="F21" s="120">
        <v>620.13</v>
      </c>
      <c r="G21" s="120">
        <f t="shared" si="0"/>
        <v>576.7208999999999</v>
      </c>
      <c r="H21" s="191"/>
      <c r="I21" s="106"/>
      <c r="J21">
        <f t="shared" si="1"/>
        <v>0</v>
      </c>
      <c r="K21" s="2">
        <f t="shared" si="2"/>
        <v>0.07</v>
      </c>
      <c r="L21" s="2">
        <f t="shared" si="3"/>
        <v>0.07</v>
      </c>
    </row>
    <row r="22" spans="1:12" ht="25.5" customHeight="1" thickTop="1">
      <c r="A22" s="12"/>
      <c r="B22" s="186"/>
      <c r="C22" s="184" t="s">
        <v>387</v>
      </c>
      <c r="D22" s="9">
        <v>771534</v>
      </c>
      <c r="E22" s="17" t="s">
        <v>388</v>
      </c>
      <c r="F22" s="119">
        <v>325.99</v>
      </c>
      <c r="G22" s="119">
        <f t="shared" si="0"/>
        <v>303.1707</v>
      </c>
      <c r="H22" s="190">
        <f>G22+G23</f>
        <v>870.1265999999999</v>
      </c>
      <c r="I22" s="106"/>
      <c r="J22">
        <f t="shared" si="1"/>
        <v>0</v>
      </c>
      <c r="K22" s="2">
        <f t="shared" si="2"/>
        <v>0.07</v>
      </c>
      <c r="L22" s="2">
        <f t="shared" si="3"/>
        <v>0.07</v>
      </c>
    </row>
    <row r="23" spans="1:12" ht="26.25" customHeight="1" thickBot="1">
      <c r="A23" s="12"/>
      <c r="B23" s="187"/>
      <c r="C23" s="185"/>
      <c r="D23" s="8">
        <v>775600</v>
      </c>
      <c r="E23" s="16" t="s">
        <v>184</v>
      </c>
      <c r="F23" s="120">
        <v>609.63</v>
      </c>
      <c r="G23" s="120">
        <f t="shared" si="0"/>
        <v>566.9558999999999</v>
      </c>
      <c r="H23" s="191"/>
      <c r="I23" s="106"/>
      <c r="J23">
        <f t="shared" si="1"/>
        <v>0</v>
      </c>
      <c r="K23" s="2">
        <f t="shared" si="2"/>
        <v>0.07</v>
      </c>
      <c r="L23" s="2">
        <f t="shared" si="3"/>
        <v>0.07</v>
      </c>
    </row>
    <row r="24" spans="1:12" ht="25.5" customHeight="1" thickTop="1">
      <c r="A24" s="12"/>
      <c r="B24" s="186"/>
      <c r="C24" s="184" t="s">
        <v>389</v>
      </c>
      <c r="D24" s="9">
        <v>771579</v>
      </c>
      <c r="E24" s="17" t="s">
        <v>390</v>
      </c>
      <c r="F24" s="119">
        <v>451.62</v>
      </c>
      <c r="G24" s="119">
        <f t="shared" si="0"/>
        <v>420.0066</v>
      </c>
      <c r="H24" s="190">
        <f>G24+G25</f>
        <v>1658.2271999999998</v>
      </c>
      <c r="I24" s="106"/>
      <c r="J24">
        <f t="shared" si="1"/>
        <v>0</v>
      </c>
      <c r="K24" s="2">
        <f t="shared" si="2"/>
        <v>0.07</v>
      </c>
      <c r="L24" s="2">
        <f t="shared" si="3"/>
        <v>0.07</v>
      </c>
    </row>
    <row r="25" spans="1:12" ht="26.25" customHeight="1" thickBot="1">
      <c r="A25" s="12"/>
      <c r="B25" s="187"/>
      <c r="C25" s="185"/>
      <c r="D25" s="8">
        <v>775825</v>
      </c>
      <c r="E25" s="16" t="s">
        <v>186</v>
      </c>
      <c r="F25" s="120">
        <v>1331.42</v>
      </c>
      <c r="G25" s="120">
        <f t="shared" si="0"/>
        <v>1238.2205999999999</v>
      </c>
      <c r="H25" s="191"/>
      <c r="I25" s="106"/>
      <c r="J25">
        <f t="shared" si="1"/>
        <v>0</v>
      </c>
      <c r="K25" s="2">
        <f t="shared" si="2"/>
        <v>0.07</v>
      </c>
      <c r="L25" s="2">
        <f t="shared" si="3"/>
        <v>0.07</v>
      </c>
    </row>
    <row r="26" spans="1:12" ht="25.5" customHeight="1" thickTop="1">
      <c r="A26" s="12"/>
      <c r="B26" s="186"/>
      <c r="C26" s="184" t="s">
        <v>391</v>
      </c>
      <c r="D26" s="9">
        <v>771510</v>
      </c>
      <c r="E26" s="17" t="s">
        <v>384</v>
      </c>
      <c r="F26" s="119">
        <v>180.69</v>
      </c>
      <c r="G26" s="119">
        <f aca="true" t="shared" si="4" ref="G26:G49">F26*(1-L30)</f>
        <v>168.0417</v>
      </c>
      <c r="H26" s="190">
        <f>G26+G27</f>
        <v>577.0371</v>
      </c>
      <c r="I26" s="106"/>
      <c r="J26">
        <f t="shared" si="1"/>
        <v>0</v>
      </c>
      <c r="K26" s="2">
        <f t="shared" si="2"/>
        <v>0.07</v>
      </c>
      <c r="L26" s="2">
        <f t="shared" si="3"/>
        <v>0.07</v>
      </c>
    </row>
    <row r="27" spans="1:12" ht="26.25" customHeight="1" thickBot="1">
      <c r="A27" s="12"/>
      <c r="B27" s="187"/>
      <c r="C27" s="185"/>
      <c r="D27" s="10">
        <v>775806</v>
      </c>
      <c r="E27" s="16" t="s">
        <v>187</v>
      </c>
      <c r="F27" s="120">
        <v>439.78</v>
      </c>
      <c r="G27" s="120">
        <f t="shared" si="4"/>
        <v>408.99539999999996</v>
      </c>
      <c r="H27" s="191"/>
      <c r="I27" s="106"/>
      <c r="J27">
        <f t="shared" si="1"/>
        <v>0</v>
      </c>
      <c r="K27" s="2">
        <f t="shared" si="2"/>
        <v>0.07</v>
      </c>
      <c r="L27" s="2">
        <f t="shared" si="3"/>
        <v>0.07</v>
      </c>
    </row>
    <row r="28" spans="1:12" ht="24" customHeight="1" thickTop="1">
      <c r="A28" s="12"/>
      <c r="B28" s="186"/>
      <c r="C28" s="184" t="s">
        <v>392</v>
      </c>
      <c r="D28" s="9">
        <v>771534</v>
      </c>
      <c r="E28" s="17" t="s">
        <v>388</v>
      </c>
      <c r="F28" s="119">
        <v>325.99</v>
      </c>
      <c r="G28" s="119">
        <f t="shared" si="4"/>
        <v>303.1707</v>
      </c>
      <c r="H28" s="190">
        <f>G28+G29</f>
        <v>991.6217999999999</v>
      </c>
      <c r="I28" s="106"/>
      <c r="J28">
        <f t="shared" si="1"/>
        <v>0</v>
      </c>
      <c r="K28" s="2">
        <f t="shared" si="2"/>
        <v>0.07</v>
      </c>
      <c r="L28" s="2">
        <f t="shared" si="3"/>
        <v>0.07</v>
      </c>
    </row>
    <row r="29" spans="1:12" ht="24" customHeight="1" thickBot="1">
      <c r="A29" s="12"/>
      <c r="B29" s="187"/>
      <c r="C29" s="185"/>
      <c r="D29" s="10">
        <v>775602</v>
      </c>
      <c r="E29" s="16" t="s">
        <v>188</v>
      </c>
      <c r="F29" s="120">
        <v>740.27</v>
      </c>
      <c r="G29" s="120">
        <f t="shared" si="4"/>
        <v>688.4510999999999</v>
      </c>
      <c r="H29" s="191"/>
      <c r="I29" s="106"/>
      <c r="J29">
        <f t="shared" si="1"/>
        <v>0</v>
      </c>
      <c r="K29" s="2">
        <f t="shared" si="2"/>
        <v>0.07</v>
      </c>
      <c r="L29" s="2">
        <f t="shared" si="3"/>
        <v>0.07</v>
      </c>
    </row>
    <row r="30" spans="1:12" ht="21.75" customHeight="1" thickTop="1">
      <c r="A30" s="12"/>
      <c r="B30" s="186"/>
      <c r="C30" s="184" t="s">
        <v>393</v>
      </c>
      <c r="D30" s="9">
        <v>771512</v>
      </c>
      <c r="E30" s="17" t="s">
        <v>386</v>
      </c>
      <c r="F30" s="119">
        <v>275.93</v>
      </c>
      <c r="G30" s="119">
        <f t="shared" si="4"/>
        <v>256.6149</v>
      </c>
      <c r="H30" s="190">
        <f>G30+G31</f>
        <v>965.1818999999998</v>
      </c>
      <c r="I30" s="106"/>
      <c r="J30">
        <f t="shared" si="1"/>
        <v>0</v>
      </c>
      <c r="K30" s="2">
        <f t="shared" si="2"/>
        <v>0.07</v>
      </c>
      <c r="L30" s="2">
        <f t="shared" si="3"/>
        <v>0.07</v>
      </c>
    </row>
    <row r="31" spans="1:12" ht="25.5" customHeight="1" thickBot="1">
      <c r="A31" s="12"/>
      <c r="B31" s="187"/>
      <c r="C31" s="185"/>
      <c r="D31" s="10">
        <v>775808</v>
      </c>
      <c r="E31" s="16" t="s">
        <v>189</v>
      </c>
      <c r="F31" s="120">
        <v>761.9</v>
      </c>
      <c r="G31" s="120">
        <f t="shared" si="4"/>
        <v>708.5669999999999</v>
      </c>
      <c r="H31" s="191"/>
      <c r="I31" s="106"/>
      <c r="J31">
        <f t="shared" si="1"/>
        <v>0</v>
      </c>
      <c r="K31" s="2">
        <f t="shared" si="2"/>
        <v>0.07</v>
      </c>
      <c r="L31" s="2">
        <f t="shared" si="3"/>
        <v>0.07</v>
      </c>
    </row>
    <row r="32" spans="1:12" ht="30" customHeight="1" thickTop="1">
      <c r="A32" s="12"/>
      <c r="B32" s="188"/>
      <c r="C32" s="184" t="s">
        <v>394</v>
      </c>
      <c r="D32" s="9">
        <v>771579</v>
      </c>
      <c r="E32" s="17" t="s">
        <v>390</v>
      </c>
      <c r="F32" s="119">
        <v>451.62</v>
      </c>
      <c r="G32" s="119">
        <f t="shared" si="4"/>
        <v>420.0066</v>
      </c>
      <c r="H32" s="190">
        <f>G32+G33</f>
        <v>1375.7304</v>
      </c>
      <c r="I32" s="106"/>
      <c r="J32">
        <f t="shared" si="1"/>
        <v>0</v>
      </c>
      <c r="K32" s="2">
        <f t="shared" si="2"/>
        <v>0.07</v>
      </c>
      <c r="L32" s="2">
        <f t="shared" si="3"/>
        <v>0.07</v>
      </c>
    </row>
    <row r="33" spans="1:12" ht="21.75" customHeight="1" thickBot="1">
      <c r="A33" s="12"/>
      <c r="B33" s="189"/>
      <c r="C33" s="185"/>
      <c r="D33" s="10">
        <v>775608</v>
      </c>
      <c r="E33" s="16" t="s">
        <v>191</v>
      </c>
      <c r="F33" s="120">
        <v>1027.66</v>
      </c>
      <c r="G33" s="120">
        <f t="shared" si="4"/>
        <v>955.7238</v>
      </c>
      <c r="H33" s="191"/>
      <c r="I33" s="106"/>
      <c r="J33">
        <f t="shared" si="1"/>
        <v>0</v>
      </c>
      <c r="K33" s="2">
        <f t="shared" si="2"/>
        <v>0.07</v>
      </c>
      <c r="L33" s="2">
        <f t="shared" si="3"/>
        <v>0.07</v>
      </c>
    </row>
    <row r="34" spans="1:12" ht="23.25" customHeight="1" thickTop="1">
      <c r="A34" s="12"/>
      <c r="B34" s="188"/>
      <c r="C34" s="184" t="s">
        <v>395</v>
      </c>
      <c r="D34" s="9">
        <v>771510</v>
      </c>
      <c r="E34" s="17" t="s">
        <v>384</v>
      </c>
      <c r="F34" s="119">
        <v>180.69</v>
      </c>
      <c r="G34" s="119">
        <f t="shared" si="4"/>
        <v>168.0417</v>
      </c>
      <c r="H34" s="190">
        <f>G34+G35</f>
        <v>1005.516</v>
      </c>
      <c r="I34" s="106"/>
      <c r="J34">
        <f t="shared" si="1"/>
        <v>0</v>
      </c>
      <c r="K34" s="2">
        <f t="shared" si="2"/>
        <v>0.07</v>
      </c>
      <c r="L34" s="2">
        <f t="shared" si="3"/>
        <v>0.07</v>
      </c>
    </row>
    <row r="35" spans="1:12" ht="22.5" customHeight="1" thickBot="1">
      <c r="A35" s="12"/>
      <c r="B35" s="189"/>
      <c r="C35" s="185"/>
      <c r="D35" s="10">
        <v>775807</v>
      </c>
      <c r="E35" s="16" t="s">
        <v>190</v>
      </c>
      <c r="F35" s="120">
        <v>900.51</v>
      </c>
      <c r="G35" s="120">
        <f t="shared" si="4"/>
        <v>837.4743</v>
      </c>
      <c r="H35" s="191"/>
      <c r="I35" s="106"/>
      <c r="J35">
        <f t="shared" si="1"/>
        <v>0</v>
      </c>
      <c r="K35" s="2">
        <f t="shared" si="2"/>
        <v>0.07</v>
      </c>
      <c r="L35" s="2">
        <f t="shared" si="3"/>
        <v>0.07</v>
      </c>
    </row>
    <row r="36" spans="1:12" ht="20.25" customHeight="1" thickTop="1">
      <c r="A36" s="12"/>
      <c r="B36" s="188"/>
      <c r="C36" s="184" t="s">
        <v>396</v>
      </c>
      <c r="D36" s="9">
        <v>771534</v>
      </c>
      <c r="E36" s="17" t="s">
        <v>388</v>
      </c>
      <c r="F36" s="119">
        <v>325.99</v>
      </c>
      <c r="G36" s="119">
        <f t="shared" si="4"/>
        <v>303.1707</v>
      </c>
      <c r="H36" s="190">
        <f>G36+G37</f>
        <v>1586.4033</v>
      </c>
      <c r="I36" s="106"/>
      <c r="J36">
        <f t="shared" si="1"/>
        <v>0</v>
      </c>
      <c r="K36" s="2">
        <f t="shared" si="2"/>
        <v>0.07</v>
      </c>
      <c r="L36" s="2">
        <f t="shared" si="3"/>
        <v>0.07</v>
      </c>
    </row>
    <row r="37" spans="1:12" ht="24.75" customHeight="1" thickBot="1">
      <c r="A37" s="12"/>
      <c r="B37" s="189"/>
      <c r="C37" s="185"/>
      <c r="D37" s="10">
        <v>775827</v>
      </c>
      <c r="E37" s="16" t="s">
        <v>192</v>
      </c>
      <c r="F37" s="120">
        <v>1379.82</v>
      </c>
      <c r="G37" s="120">
        <f t="shared" si="4"/>
        <v>1283.2325999999998</v>
      </c>
      <c r="H37" s="191"/>
      <c r="I37" s="106"/>
      <c r="J37">
        <f t="shared" si="1"/>
        <v>0</v>
      </c>
      <c r="K37" s="2">
        <f t="shared" si="2"/>
        <v>0.07</v>
      </c>
      <c r="L37" s="2">
        <f t="shared" si="3"/>
        <v>0.07</v>
      </c>
    </row>
    <row r="38" spans="1:12" ht="26.25" customHeight="1" thickTop="1">
      <c r="A38" s="12"/>
      <c r="B38" s="188"/>
      <c r="C38" s="184" t="s">
        <v>397</v>
      </c>
      <c r="D38" s="11">
        <v>771510</v>
      </c>
      <c r="E38" s="6" t="s">
        <v>384</v>
      </c>
      <c r="F38" s="119">
        <v>180.69</v>
      </c>
      <c r="G38" s="119">
        <f t="shared" si="4"/>
        <v>168.0417</v>
      </c>
      <c r="H38" s="190">
        <f>G38+G39</f>
        <v>751.1888999999999</v>
      </c>
      <c r="I38" s="106"/>
      <c r="J38">
        <f t="shared" si="1"/>
        <v>0</v>
      </c>
      <c r="K38" s="2">
        <f t="shared" si="2"/>
        <v>0.07</v>
      </c>
      <c r="L38" s="2">
        <f t="shared" si="3"/>
        <v>0.07</v>
      </c>
    </row>
    <row r="39" spans="1:12" ht="20.25" thickBot="1">
      <c r="A39" s="12"/>
      <c r="B39" s="189"/>
      <c r="C39" s="185"/>
      <c r="D39" s="10">
        <v>775601</v>
      </c>
      <c r="E39" s="16" t="s">
        <v>247</v>
      </c>
      <c r="F39" s="120">
        <v>627.04</v>
      </c>
      <c r="G39" s="120">
        <f t="shared" si="4"/>
        <v>583.1471999999999</v>
      </c>
      <c r="H39" s="191"/>
      <c r="I39" s="106"/>
      <c r="J39">
        <f t="shared" si="1"/>
        <v>0</v>
      </c>
      <c r="K39" s="2">
        <f t="shared" si="2"/>
        <v>0.07</v>
      </c>
      <c r="L39" s="2">
        <f t="shared" si="3"/>
        <v>0.07</v>
      </c>
    </row>
    <row r="40" spans="1:12" ht="24.75" customHeight="1" thickTop="1">
      <c r="A40" s="12"/>
      <c r="B40" s="188"/>
      <c r="C40" s="184" t="s">
        <v>398</v>
      </c>
      <c r="D40" s="9">
        <v>771579</v>
      </c>
      <c r="E40" s="17" t="s">
        <v>390</v>
      </c>
      <c r="F40" s="119">
        <v>451.62</v>
      </c>
      <c r="G40" s="119">
        <f>F40*(1-L45)</f>
        <v>420.0066</v>
      </c>
      <c r="H40" s="190">
        <f>G40+G41</f>
        <v>1419.6729</v>
      </c>
      <c r="I40" s="106"/>
      <c r="J40">
        <f t="shared" si="1"/>
        <v>0</v>
      </c>
      <c r="K40" s="2">
        <f t="shared" si="2"/>
        <v>0.07</v>
      </c>
      <c r="L40" s="2">
        <f t="shared" si="3"/>
        <v>0.07</v>
      </c>
    </row>
    <row r="41" spans="1:12" ht="20.25" thickBot="1">
      <c r="A41" s="12"/>
      <c r="B41" s="189"/>
      <c r="C41" s="185"/>
      <c r="D41" s="10">
        <v>775869</v>
      </c>
      <c r="E41" s="16" t="s">
        <v>193</v>
      </c>
      <c r="F41" s="120">
        <v>1074.91</v>
      </c>
      <c r="G41" s="120">
        <f>F41*(1-L46)</f>
        <v>999.6663</v>
      </c>
      <c r="H41" s="191"/>
      <c r="I41" s="106"/>
      <c r="J41">
        <f t="shared" si="1"/>
        <v>0</v>
      </c>
      <c r="K41" s="2">
        <f t="shared" si="2"/>
        <v>0.07</v>
      </c>
      <c r="L41" s="2">
        <f t="shared" si="3"/>
        <v>0.07</v>
      </c>
    </row>
    <row r="42" spans="1:12" ht="21" customHeight="1" thickTop="1">
      <c r="A42" s="12"/>
      <c r="B42" s="188"/>
      <c r="C42" s="184" t="s">
        <v>399</v>
      </c>
      <c r="D42" s="9">
        <v>771534</v>
      </c>
      <c r="E42" s="17" t="s">
        <v>400</v>
      </c>
      <c r="F42" s="119">
        <v>325.99</v>
      </c>
      <c r="G42" s="119">
        <f>F42*(1-L47)</f>
        <v>303.1707</v>
      </c>
      <c r="H42" s="190">
        <f>G42+G43</f>
        <v>1011.2913</v>
      </c>
      <c r="I42" s="106"/>
      <c r="J42">
        <f t="shared" si="1"/>
        <v>0</v>
      </c>
      <c r="K42" s="2">
        <f t="shared" si="2"/>
        <v>0.07</v>
      </c>
      <c r="L42" s="2">
        <f t="shared" si="3"/>
        <v>0.07</v>
      </c>
    </row>
    <row r="43" spans="1:12" ht="32.25" customHeight="1" thickBot="1">
      <c r="A43" s="12"/>
      <c r="B43" s="189"/>
      <c r="C43" s="185"/>
      <c r="D43" s="10">
        <v>775820</v>
      </c>
      <c r="E43" s="16" t="s">
        <v>195</v>
      </c>
      <c r="F43" s="120">
        <v>761.42</v>
      </c>
      <c r="G43" s="120">
        <f>F43*(1-L48)</f>
        <v>708.1206</v>
      </c>
      <c r="H43" s="191"/>
      <c r="I43" s="106"/>
      <c r="J43">
        <f t="shared" si="1"/>
        <v>0</v>
      </c>
      <c r="K43" s="2">
        <f t="shared" si="2"/>
        <v>0.07</v>
      </c>
      <c r="L43" s="2">
        <f t="shared" si="3"/>
        <v>0.07</v>
      </c>
    </row>
    <row r="44" spans="1:12" ht="18" customHeight="1" thickBot="1" thickTop="1">
      <c r="A44" s="12"/>
      <c r="B44" s="152" t="s">
        <v>463</v>
      </c>
      <c r="C44" s="158"/>
      <c r="D44" s="159"/>
      <c r="E44" s="160"/>
      <c r="F44" s="161" t="s">
        <v>474</v>
      </c>
      <c r="G44" s="161"/>
      <c r="H44" s="162"/>
      <c r="I44" s="106"/>
      <c r="K44" s="2"/>
      <c r="L44" s="2"/>
    </row>
    <row r="45" spans="1:12" ht="29.25" customHeight="1" thickTop="1">
      <c r="A45" s="12"/>
      <c r="B45" s="188"/>
      <c r="C45" s="184" t="s">
        <v>401</v>
      </c>
      <c r="D45" s="9">
        <v>771520</v>
      </c>
      <c r="E45" s="17" t="s">
        <v>402</v>
      </c>
      <c r="F45" s="119">
        <v>146.1</v>
      </c>
      <c r="G45" s="119">
        <f t="shared" si="4"/>
        <v>135.873</v>
      </c>
      <c r="H45" s="190">
        <f>G45+G46</f>
        <v>381.45809999999994</v>
      </c>
      <c r="I45" s="106"/>
      <c r="J45">
        <f>J43</f>
        <v>0</v>
      </c>
      <c r="K45" s="2">
        <f>K43</f>
        <v>0.07</v>
      </c>
      <c r="L45" s="2">
        <f t="shared" si="3"/>
        <v>0.07</v>
      </c>
    </row>
    <row r="46" spans="1:12" ht="20.25" thickBot="1">
      <c r="A46" s="12"/>
      <c r="B46" s="189"/>
      <c r="C46" s="185"/>
      <c r="D46" s="10">
        <v>775921</v>
      </c>
      <c r="E46" s="16" t="s">
        <v>198</v>
      </c>
      <c r="F46" s="120">
        <v>264.07</v>
      </c>
      <c r="G46" s="120">
        <f t="shared" si="4"/>
        <v>245.58509999999998</v>
      </c>
      <c r="H46" s="191"/>
      <c r="I46" s="106"/>
      <c r="J46">
        <f t="shared" si="1"/>
        <v>0</v>
      </c>
      <c r="K46" s="2">
        <f t="shared" si="2"/>
        <v>0.07</v>
      </c>
      <c r="L46" s="2">
        <f t="shared" si="3"/>
        <v>0.07</v>
      </c>
    </row>
    <row r="47" spans="1:12" ht="31.5" customHeight="1" thickTop="1">
      <c r="A47" s="12"/>
      <c r="B47" s="188"/>
      <c r="C47" s="184" t="s">
        <v>403</v>
      </c>
      <c r="D47" s="9">
        <v>771520</v>
      </c>
      <c r="E47" s="17" t="s">
        <v>402</v>
      </c>
      <c r="F47" s="119">
        <v>146.1</v>
      </c>
      <c r="G47" s="119">
        <f t="shared" si="4"/>
        <v>135.873</v>
      </c>
      <c r="H47" s="190">
        <f>G47+G48</f>
        <v>388.7772</v>
      </c>
      <c r="I47" s="106"/>
      <c r="J47">
        <f t="shared" si="1"/>
        <v>0</v>
      </c>
      <c r="K47" s="2">
        <f t="shared" si="2"/>
        <v>0.07</v>
      </c>
      <c r="L47" s="2">
        <f t="shared" si="3"/>
        <v>0.07</v>
      </c>
    </row>
    <row r="48" spans="1:12" ht="20.25" thickBot="1">
      <c r="A48" s="12"/>
      <c r="B48" s="189"/>
      <c r="C48" s="185"/>
      <c r="D48" s="10">
        <v>775920</v>
      </c>
      <c r="E48" s="16" t="s">
        <v>199</v>
      </c>
      <c r="F48" s="120">
        <v>271.94</v>
      </c>
      <c r="G48" s="120">
        <f t="shared" si="4"/>
        <v>252.90419999999997</v>
      </c>
      <c r="H48" s="191"/>
      <c r="I48" s="106"/>
      <c r="J48">
        <f t="shared" si="1"/>
        <v>0</v>
      </c>
      <c r="K48" s="2">
        <f t="shared" si="2"/>
        <v>0.07</v>
      </c>
      <c r="L48" s="2">
        <f t="shared" si="3"/>
        <v>0.07</v>
      </c>
    </row>
    <row r="49" spans="1:12" ht="27" customHeight="1" thickTop="1">
      <c r="A49" s="12"/>
      <c r="B49" s="188"/>
      <c r="C49" s="184" t="s">
        <v>404</v>
      </c>
      <c r="D49" s="9">
        <v>771524</v>
      </c>
      <c r="E49" s="17" t="s">
        <v>404</v>
      </c>
      <c r="F49" s="119">
        <v>642.33</v>
      </c>
      <c r="G49" s="119">
        <f t="shared" si="4"/>
        <v>597.3669</v>
      </c>
      <c r="H49" s="190">
        <f>G49</f>
        <v>597.3669</v>
      </c>
      <c r="I49" s="106"/>
      <c r="J49">
        <f t="shared" si="1"/>
        <v>0</v>
      </c>
      <c r="K49" s="2">
        <f t="shared" si="2"/>
        <v>0.07</v>
      </c>
      <c r="L49" s="2">
        <f t="shared" si="3"/>
        <v>0.07</v>
      </c>
    </row>
    <row r="50" spans="1:12" ht="20.25" customHeight="1" thickBot="1">
      <c r="A50" s="12"/>
      <c r="B50" s="189"/>
      <c r="C50" s="185"/>
      <c r="D50" s="10"/>
      <c r="E50" s="16"/>
      <c r="F50" s="120" t="s">
        <v>474</v>
      </c>
      <c r="G50" s="120"/>
      <c r="H50" s="191"/>
      <c r="I50" s="106"/>
      <c r="J50">
        <f t="shared" si="1"/>
        <v>0</v>
      </c>
      <c r="K50" s="2">
        <f t="shared" si="2"/>
        <v>0.07</v>
      </c>
      <c r="L50" s="2">
        <f t="shared" si="3"/>
        <v>0.07</v>
      </c>
    </row>
    <row r="51" spans="1:12" ht="31.5" customHeight="1" thickTop="1">
      <c r="A51" s="12"/>
      <c r="B51" s="188"/>
      <c r="C51" s="184" t="s">
        <v>405</v>
      </c>
      <c r="D51" s="9">
        <v>771521</v>
      </c>
      <c r="E51" s="17" t="s">
        <v>406</v>
      </c>
      <c r="F51" s="119">
        <v>284.47</v>
      </c>
      <c r="G51" s="119">
        <f>F51*(1-L57)</f>
        <v>264.5571</v>
      </c>
      <c r="H51" s="190">
        <f>G51+G52</f>
        <v>510.1422</v>
      </c>
      <c r="I51" s="106"/>
      <c r="J51">
        <f t="shared" si="1"/>
        <v>0</v>
      </c>
      <c r="K51" s="2">
        <f t="shared" si="2"/>
        <v>0.07</v>
      </c>
      <c r="L51" s="2">
        <f t="shared" si="3"/>
        <v>0.07</v>
      </c>
    </row>
    <row r="52" spans="1:12" ht="20.25" thickBot="1">
      <c r="A52" s="12"/>
      <c r="B52" s="189"/>
      <c r="C52" s="185"/>
      <c r="D52" s="10">
        <v>775921</v>
      </c>
      <c r="E52" s="16" t="s">
        <v>198</v>
      </c>
      <c r="F52" s="120">
        <v>264.07</v>
      </c>
      <c r="G52" s="120">
        <f>F52*(1-L58)</f>
        <v>245.58509999999998</v>
      </c>
      <c r="H52" s="191"/>
      <c r="I52" s="106"/>
      <c r="J52">
        <f aca="true" t="shared" si="5" ref="J52:J90">J51</f>
        <v>0</v>
      </c>
      <c r="K52" s="2">
        <f aca="true" t="shared" si="6" ref="K52:K90">K51</f>
        <v>0.07</v>
      </c>
      <c r="L52" s="2">
        <f t="shared" si="3"/>
        <v>0.07</v>
      </c>
    </row>
    <row r="53" spans="1:12" ht="33" customHeight="1" thickTop="1">
      <c r="A53" s="12"/>
      <c r="B53" s="188"/>
      <c r="C53" s="184" t="s">
        <v>405</v>
      </c>
      <c r="D53" s="9">
        <v>771521</v>
      </c>
      <c r="E53" s="17" t="s">
        <v>406</v>
      </c>
      <c r="F53" s="119">
        <v>284.47</v>
      </c>
      <c r="G53" s="119">
        <f>F53*(1-L59)</f>
        <v>264.5571</v>
      </c>
      <c r="H53" s="190">
        <f>G53+G54</f>
        <v>517.4612999999999</v>
      </c>
      <c r="I53" s="106"/>
      <c r="J53">
        <f t="shared" si="5"/>
        <v>0</v>
      </c>
      <c r="K53" s="2">
        <f t="shared" si="6"/>
        <v>0.07</v>
      </c>
      <c r="L53" s="2">
        <f t="shared" si="3"/>
        <v>0.07</v>
      </c>
    </row>
    <row r="54" spans="1:12" ht="28.5" customHeight="1" thickBot="1">
      <c r="A54" s="12"/>
      <c r="B54" s="189"/>
      <c r="C54" s="185"/>
      <c r="D54" s="10">
        <v>775920</v>
      </c>
      <c r="E54" s="16" t="s">
        <v>199</v>
      </c>
      <c r="F54" s="120">
        <v>271.94</v>
      </c>
      <c r="G54" s="120">
        <f>F54*(1-L60)</f>
        <v>252.90419999999997</v>
      </c>
      <c r="H54" s="191"/>
      <c r="I54" s="106"/>
      <c r="J54">
        <f t="shared" si="5"/>
        <v>0</v>
      </c>
      <c r="K54" s="2">
        <f t="shared" si="6"/>
        <v>0.07</v>
      </c>
      <c r="L54" s="2">
        <f t="shared" si="3"/>
        <v>0.07</v>
      </c>
    </row>
    <row r="55" spans="1:12" ht="30.75" customHeight="1" thickTop="1">
      <c r="A55" s="12"/>
      <c r="B55" s="188"/>
      <c r="C55" s="184" t="s">
        <v>407</v>
      </c>
      <c r="D55" s="9">
        <v>771522</v>
      </c>
      <c r="E55" s="17" t="s">
        <v>408</v>
      </c>
      <c r="F55" s="119">
        <v>434.18</v>
      </c>
      <c r="G55" s="119">
        <f aca="true" t="shared" si="7" ref="G55:G60">F55*(1-L66)</f>
        <v>403.7874</v>
      </c>
      <c r="H55" s="190">
        <f>G55+G56</f>
        <v>649.3725</v>
      </c>
      <c r="I55" s="106"/>
      <c r="J55">
        <f t="shared" si="5"/>
        <v>0</v>
      </c>
      <c r="K55" s="2">
        <f t="shared" si="6"/>
        <v>0.07</v>
      </c>
      <c r="L55" s="2">
        <f t="shared" si="3"/>
        <v>0.07</v>
      </c>
    </row>
    <row r="56" spans="1:12" ht="20.25" thickBot="1">
      <c r="A56" s="12"/>
      <c r="B56" s="189"/>
      <c r="C56" s="185"/>
      <c r="D56" s="10">
        <v>775921</v>
      </c>
      <c r="E56" s="16" t="s">
        <v>198</v>
      </c>
      <c r="F56" s="120">
        <v>264.07</v>
      </c>
      <c r="G56" s="120">
        <f t="shared" si="7"/>
        <v>245.58509999999998</v>
      </c>
      <c r="H56" s="191"/>
      <c r="I56" s="106"/>
      <c r="J56">
        <f t="shared" si="5"/>
        <v>0</v>
      </c>
      <c r="K56" s="2">
        <f t="shared" si="6"/>
        <v>0.07</v>
      </c>
      <c r="L56" s="2">
        <f t="shared" si="3"/>
        <v>0.07</v>
      </c>
    </row>
    <row r="57" spans="1:12" ht="30" customHeight="1" thickTop="1">
      <c r="A57" s="12"/>
      <c r="B57" s="188"/>
      <c r="C57" s="184" t="s">
        <v>409</v>
      </c>
      <c r="D57" s="9">
        <v>771522</v>
      </c>
      <c r="E57" s="17" t="s">
        <v>408</v>
      </c>
      <c r="F57" s="119">
        <v>434.18</v>
      </c>
      <c r="G57" s="119">
        <f t="shared" si="7"/>
        <v>403.7874</v>
      </c>
      <c r="H57" s="190">
        <f>G57+G58</f>
        <v>656.6916</v>
      </c>
      <c r="I57" s="106"/>
      <c r="J57">
        <f t="shared" si="5"/>
        <v>0</v>
      </c>
      <c r="K57" s="2">
        <f t="shared" si="6"/>
        <v>0.07</v>
      </c>
      <c r="L57" s="2">
        <f t="shared" si="3"/>
        <v>0.07</v>
      </c>
    </row>
    <row r="58" spans="1:12" ht="20.25" thickBot="1">
      <c r="A58" s="12"/>
      <c r="B58" s="189"/>
      <c r="C58" s="185"/>
      <c r="D58" s="10">
        <v>775920</v>
      </c>
      <c r="E58" s="16" t="s">
        <v>199</v>
      </c>
      <c r="F58" s="120">
        <v>271.94</v>
      </c>
      <c r="G58" s="120">
        <f t="shared" si="7"/>
        <v>252.90419999999997</v>
      </c>
      <c r="H58" s="191"/>
      <c r="I58" s="106"/>
      <c r="J58">
        <f t="shared" si="5"/>
        <v>0</v>
      </c>
      <c r="K58" s="2">
        <f t="shared" si="6"/>
        <v>0.07</v>
      </c>
      <c r="L58" s="2">
        <f t="shared" si="3"/>
        <v>0.07</v>
      </c>
    </row>
    <row r="59" spans="1:12" ht="30" customHeight="1" thickTop="1">
      <c r="A59" s="12"/>
      <c r="B59" s="188"/>
      <c r="C59" s="184" t="s">
        <v>410</v>
      </c>
      <c r="D59" s="9">
        <v>771526</v>
      </c>
      <c r="E59" s="17" t="s">
        <v>411</v>
      </c>
      <c r="F59" s="119">
        <v>146.09</v>
      </c>
      <c r="G59" s="119">
        <f t="shared" si="7"/>
        <v>135.8637</v>
      </c>
      <c r="H59" s="190">
        <f>G59+G60</f>
        <v>347.15969999999993</v>
      </c>
      <c r="I59" s="106"/>
      <c r="J59">
        <f t="shared" si="5"/>
        <v>0</v>
      </c>
      <c r="K59" s="2">
        <f t="shared" si="6"/>
        <v>0.07</v>
      </c>
      <c r="L59" s="2">
        <f t="shared" si="3"/>
        <v>0.07</v>
      </c>
    </row>
    <row r="60" spans="1:12" ht="19.5" thickBot="1">
      <c r="A60" s="12"/>
      <c r="B60" s="189"/>
      <c r="C60" s="185"/>
      <c r="D60" s="10">
        <v>775916</v>
      </c>
      <c r="E60" s="16" t="s">
        <v>203</v>
      </c>
      <c r="F60" s="120">
        <v>227.2</v>
      </c>
      <c r="G60" s="120">
        <f t="shared" si="7"/>
        <v>211.29599999999996</v>
      </c>
      <c r="H60" s="191"/>
      <c r="I60" s="106"/>
      <c r="J60">
        <f t="shared" si="5"/>
        <v>0</v>
      </c>
      <c r="K60" s="2">
        <f t="shared" si="6"/>
        <v>0.07</v>
      </c>
      <c r="L60" s="2">
        <f t="shared" si="3"/>
        <v>0.07</v>
      </c>
    </row>
    <row r="61" spans="1:12" ht="25.5" customHeight="1" thickTop="1">
      <c r="A61" s="12"/>
      <c r="B61" s="188"/>
      <c r="C61" s="184" t="s">
        <v>445</v>
      </c>
      <c r="D61" s="9">
        <v>771530</v>
      </c>
      <c r="E61" s="17" t="s">
        <v>445</v>
      </c>
      <c r="F61" s="119">
        <v>683.11</v>
      </c>
      <c r="G61" s="119">
        <f>F61*(1-L121)</f>
        <v>683.11</v>
      </c>
      <c r="H61" s="190">
        <f>G61</f>
        <v>683.11</v>
      </c>
      <c r="I61" s="106"/>
      <c r="J61">
        <f>J112</f>
        <v>0</v>
      </c>
      <c r="K61" s="2">
        <f>K112</f>
        <v>0.07</v>
      </c>
      <c r="L61" s="2">
        <f>K61</f>
        <v>0.07</v>
      </c>
    </row>
    <row r="62" spans="1:12" ht="24" customHeight="1" thickBot="1">
      <c r="A62" s="12"/>
      <c r="B62" s="189"/>
      <c r="C62" s="185"/>
      <c r="D62" s="10"/>
      <c r="E62" s="16"/>
      <c r="F62" s="120" t="s">
        <v>474</v>
      </c>
      <c r="G62" s="120"/>
      <c r="H62" s="191"/>
      <c r="I62" s="106"/>
      <c r="J62">
        <f aca="true" t="shared" si="8" ref="J62:K64">J61</f>
        <v>0</v>
      </c>
      <c r="K62" s="2">
        <f t="shared" si="8"/>
        <v>0.07</v>
      </c>
      <c r="L62" s="2">
        <f>K62</f>
        <v>0.07</v>
      </c>
    </row>
    <row r="63" spans="1:12" ht="25.5" customHeight="1" thickTop="1">
      <c r="A63" s="12"/>
      <c r="B63" s="188"/>
      <c r="C63" s="184" t="s">
        <v>446</v>
      </c>
      <c r="D63" s="9">
        <v>771531</v>
      </c>
      <c r="E63" s="17" t="s">
        <v>446</v>
      </c>
      <c r="F63" s="119">
        <v>963.51</v>
      </c>
      <c r="G63" s="119">
        <f>F63*(1-L123)</f>
        <v>963.51</v>
      </c>
      <c r="H63" s="190">
        <f>G63</f>
        <v>963.51</v>
      </c>
      <c r="I63" s="106"/>
      <c r="J63">
        <f t="shared" si="8"/>
        <v>0</v>
      </c>
      <c r="K63" s="2">
        <f t="shared" si="8"/>
        <v>0.07</v>
      </c>
      <c r="L63" s="2">
        <f>K63</f>
        <v>0.07</v>
      </c>
    </row>
    <row r="64" spans="1:12" ht="26.25" customHeight="1" thickBot="1">
      <c r="A64" s="12"/>
      <c r="B64" s="189"/>
      <c r="C64" s="185"/>
      <c r="D64" s="10"/>
      <c r="E64" s="16"/>
      <c r="F64" s="120" t="s">
        <v>474</v>
      </c>
      <c r="G64" s="120"/>
      <c r="H64" s="191"/>
      <c r="I64" s="106"/>
      <c r="J64">
        <f t="shared" si="8"/>
        <v>0</v>
      </c>
      <c r="K64" s="2">
        <f t="shared" si="8"/>
        <v>0.07</v>
      </c>
      <c r="L64" s="2">
        <f>K64</f>
        <v>0.07</v>
      </c>
    </row>
    <row r="65" spans="1:12" ht="18.75" customHeight="1" thickBot="1" thickTop="1">
      <c r="A65" s="12"/>
      <c r="B65" s="152" t="s">
        <v>464</v>
      </c>
      <c r="C65" s="158"/>
      <c r="D65" s="159"/>
      <c r="E65" s="160"/>
      <c r="F65" s="161" t="s">
        <v>474</v>
      </c>
      <c r="G65" s="161"/>
      <c r="H65" s="162"/>
      <c r="I65" s="106"/>
      <c r="K65" s="2"/>
      <c r="L65" s="2"/>
    </row>
    <row r="66" spans="1:12" ht="27.75" customHeight="1" thickTop="1">
      <c r="A66" s="12"/>
      <c r="B66" s="188"/>
      <c r="C66" s="184" t="s">
        <v>412</v>
      </c>
      <c r="D66" s="9">
        <v>771586</v>
      </c>
      <c r="E66" s="17" t="s">
        <v>413</v>
      </c>
      <c r="F66" s="119">
        <v>529.95</v>
      </c>
      <c r="G66" s="119">
        <f>F66*(1-L72)</f>
        <v>492.8535</v>
      </c>
      <c r="H66" s="190">
        <f>G66+G67</f>
        <v>4186.134599999999</v>
      </c>
      <c r="I66" s="106"/>
      <c r="J66">
        <f>J60</f>
        <v>0</v>
      </c>
      <c r="K66" s="2">
        <f>K60</f>
        <v>0.07</v>
      </c>
      <c r="L66" s="2">
        <f t="shared" si="3"/>
        <v>0.07</v>
      </c>
    </row>
    <row r="67" spans="1:12" ht="26.25" customHeight="1" thickBot="1">
      <c r="A67" s="12"/>
      <c r="B67" s="189"/>
      <c r="C67" s="185"/>
      <c r="D67" s="10">
        <v>775652</v>
      </c>
      <c r="E67" s="16" t="s">
        <v>205</v>
      </c>
      <c r="F67" s="120">
        <v>3971.27</v>
      </c>
      <c r="G67" s="120">
        <f>F67*(1-L73)</f>
        <v>3693.2810999999997</v>
      </c>
      <c r="H67" s="191"/>
      <c r="I67" s="106"/>
      <c r="J67">
        <f t="shared" si="5"/>
        <v>0</v>
      </c>
      <c r="K67" s="2">
        <f t="shared" si="6"/>
        <v>0.07</v>
      </c>
      <c r="L67" s="2">
        <f t="shared" si="3"/>
        <v>0.07</v>
      </c>
    </row>
    <row r="68" spans="1:12" ht="28.5" customHeight="1" thickTop="1">
      <c r="A68" s="12"/>
      <c r="B68" s="188"/>
      <c r="C68" s="184" t="s">
        <v>414</v>
      </c>
      <c r="D68" s="9">
        <v>771586</v>
      </c>
      <c r="E68" s="17" t="s">
        <v>413</v>
      </c>
      <c r="F68" s="119">
        <v>529.95</v>
      </c>
      <c r="G68" s="119">
        <f>F68*(1-L75)</f>
        <v>492.8535</v>
      </c>
      <c r="H68" s="190">
        <f>G68+G69</f>
        <v>5294.1087</v>
      </c>
      <c r="I68" s="106"/>
      <c r="J68">
        <f t="shared" si="5"/>
        <v>0</v>
      </c>
      <c r="K68" s="2">
        <f t="shared" si="6"/>
        <v>0.07</v>
      </c>
      <c r="L68" s="2">
        <f t="shared" si="3"/>
        <v>0.07</v>
      </c>
    </row>
    <row r="69" spans="1:12" ht="20.25" thickBot="1">
      <c r="A69" s="12"/>
      <c r="B69" s="189"/>
      <c r="C69" s="185"/>
      <c r="D69" s="10">
        <v>775653</v>
      </c>
      <c r="E69" s="16" t="s">
        <v>206</v>
      </c>
      <c r="F69" s="120">
        <v>5162.64</v>
      </c>
      <c r="G69" s="120">
        <f>F69*(1-L76)</f>
        <v>4801.2552</v>
      </c>
      <c r="H69" s="191"/>
      <c r="I69" s="106"/>
      <c r="J69">
        <f t="shared" si="5"/>
        <v>0</v>
      </c>
      <c r="K69" s="2">
        <f t="shared" si="6"/>
        <v>0.07</v>
      </c>
      <c r="L69" s="2">
        <f t="shared" si="3"/>
        <v>0.07</v>
      </c>
    </row>
    <row r="70" spans="1:12" ht="27" customHeight="1" thickTop="1">
      <c r="A70" s="12"/>
      <c r="B70" s="188"/>
      <c r="C70" s="184" t="s">
        <v>415</v>
      </c>
      <c r="D70" s="9">
        <v>771568</v>
      </c>
      <c r="E70" s="17" t="s">
        <v>416</v>
      </c>
      <c r="F70" s="119">
        <v>519.66</v>
      </c>
      <c r="G70" s="119">
        <f>F70*(1-L78)</f>
        <v>483.2837999999999</v>
      </c>
      <c r="H70" s="190">
        <f>G70+G71</f>
        <v>2282.7222</v>
      </c>
      <c r="I70" s="106"/>
      <c r="J70">
        <f t="shared" si="5"/>
        <v>0</v>
      </c>
      <c r="K70" s="2">
        <f t="shared" si="6"/>
        <v>0.07</v>
      </c>
      <c r="L70" s="2">
        <f t="shared" si="3"/>
        <v>0.07</v>
      </c>
    </row>
    <row r="71" spans="1:12" ht="13.5" thickBot="1">
      <c r="A71" s="12"/>
      <c r="B71" s="189"/>
      <c r="C71" s="185"/>
      <c r="D71" s="10">
        <v>775654</v>
      </c>
      <c r="E71" s="16" t="s">
        <v>208</v>
      </c>
      <c r="F71" s="120">
        <v>1934.88</v>
      </c>
      <c r="G71" s="120">
        <f>F71*(1-L79)</f>
        <v>1799.4384</v>
      </c>
      <c r="H71" s="191"/>
      <c r="I71" s="106"/>
      <c r="J71">
        <f t="shared" si="5"/>
        <v>0</v>
      </c>
      <c r="K71" s="2">
        <f t="shared" si="6"/>
        <v>0.07</v>
      </c>
      <c r="L71" s="2">
        <f t="shared" si="3"/>
        <v>0.07</v>
      </c>
    </row>
    <row r="72" spans="1:12" ht="25.5" customHeight="1" thickTop="1">
      <c r="A72" s="12"/>
      <c r="B72" s="188"/>
      <c r="C72" s="184" t="s">
        <v>417</v>
      </c>
      <c r="D72" s="9">
        <v>771559</v>
      </c>
      <c r="E72" s="17" t="s">
        <v>416</v>
      </c>
      <c r="F72" s="119">
        <v>1647.59</v>
      </c>
      <c r="G72" s="119">
        <f>F72*(1-L82)</f>
        <v>1532.2586999999999</v>
      </c>
      <c r="H72" s="190">
        <f>G72+G73</f>
        <v>12225.8544</v>
      </c>
      <c r="I72" s="106"/>
      <c r="J72">
        <f t="shared" si="5"/>
        <v>0</v>
      </c>
      <c r="K72" s="2">
        <f t="shared" si="6"/>
        <v>0.07</v>
      </c>
      <c r="L72" s="2">
        <f t="shared" si="3"/>
        <v>0.07</v>
      </c>
    </row>
    <row r="73" spans="1:12" ht="13.5" thickBot="1">
      <c r="A73" s="12"/>
      <c r="B73" s="189"/>
      <c r="C73" s="185"/>
      <c r="D73" s="10">
        <v>775910</v>
      </c>
      <c r="E73" s="16" t="s">
        <v>209</v>
      </c>
      <c r="F73" s="120">
        <v>11498.49</v>
      </c>
      <c r="G73" s="120">
        <f>F73*(1-L83)</f>
        <v>10693.5957</v>
      </c>
      <c r="H73" s="191"/>
      <c r="I73" s="106"/>
      <c r="J73">
        <f t="shared" si="5"/>
        <v>0</v>
      </c>
      <c r="K73" s="2">
        <f t="shared" si="6"/>
        <v>0.07</v>
      </c>
      <c r="L73" s="2">
        <f t="shared" si="3"/>
        <v>0.07</v>
      </c>
    </row>
    <row r="74" spans="1:12" ht="18.75" customHeight="1" thickBot="1" thickTop="1">
      <c r="A74" s="12"/>
      <c r="B74" s="152" t="s">
        <v>465</v>
      </c>
      <c r="C74" s="158"/>
      <c r="D74" s="159"/>
      <c r="E74" s="160"/>
      <c r="F74" s="161" t="s">
        <v>474</v>
      </c>
      <c r="G74" s="161"/>
      <c r="H74" s="162"/>
      <c r="I74" s="106"/>
      <c r="K74" s="2"/>
      <c r="L74" s="2"/>
    </row>
    <row r="75" spans="1:12" ht="25.5" customHeight="1" thickTop="1">
      <c r="A75" s="12"/>
      <c r="B75" s="188"/>
      <c r="C75" s="184" t="s">
        <v>418</v>
      </c>
      <c r="D75" s="9">
        <v>771519</v>
      </c>
      <c r="E75" s="17" t="s">
        <v>419</v>
      </c>
      <c r="F75" s="119">
        <v>173.94</v>
      </c>
      <c r="G75" s="119">
        <f>F75*(1-L84)</f>
        <v>161.7642</v>
      </c>
      <c r="H75" s="190">
        <f>G75+G76</f>
        <v>14961.533099999999</v>
      </c>
      <c r="I75" s="106"/>
      <c r="J75">
        <f>J73</f>
        <v>0</v>
      </c>
      <c r="K75" s="2">
        <f>K73</f>
        <v>0.07</v>
      </c>
      <c r="L75" s="2">
        <f t="shared" si="3"/>
        <v>0.07</v>
      </c>
    </row>
    <row r="76" spans="1:12" ht="13.5" thickBot="1">
      <c r="A76" s="12"/>
      <c r="B76" s="189"/>
      <c r="C76" s="185"/>
      <c r="D76" s="10">
        <v>775691</v>
      </c>
      <c r="E76" s="16" t="s">
        <v>420</v>
      </c>
      <c r="F76" s="120">
        <v>15913.73</v>
      </c>
      <c r="G76" s="120">
        <f>F76*(1-L85)</f>
        <v>14799.7689</v>
      </c>
      <c r="H76" s="191"/>
      <c r="I76" s="106"/>
      <c r="J76">
        <f t="shared" si="5"/>
        <v>0</v>
      </c>
      <c r="K76" s="2">
        <f t="shared" si="6"/>
        <v>0.07</v>
      </c>
      <c r="L76" s="2">
        <f t="shared" si="3"/>
        <v>0.07</v>
      </c>
    </row>
    <row r="77" spans="1:12" ht="18" customHeight="1" thickBot="1" thickTop="1">
      <c r="A77" s="12"/>
      <c r="B77" s="152" t="s">
        <v>466</v>
      </c>
      <c r="C77" s="158"/>
      <c r="D77" s="159"/>
      <c r="E77" s="160"/>
      <c r="F77" s="161" t="s">
        <v>474</v>
      </c>
      <c r="G77" s="161"/>
      <c r="H77" s="162"/>
      <c r="I77" s="106"/>
      <c r="K77" s="2"/>
      <c r="L77" s="2"/>
    </row>
    <row r="78" spans="1:12" ht="25.5" customHeight="1" thickTop="1">
      <c r="A78" s="12"/>
      <c r="B78" s="188"/>
      <c r="C78" s="184" t="s">
        <v>421</v>
      </c>
      <c r="D78" s="9">
        <v>771566</v>
      </c>
      <c r="E78" s="17" t="s">
        <v>422</v>
      </c>
      <c r="F78" s="119">
        <v>231.39</v>
      </c>
      <c r="G78" s="119">
        <f aca="true" t="shared" si="9" ref="G78:G87">F78*(1-L86)</f>
        <v>215.19269999999997</v>
      </c>
      <c r="H78" s="190">
        <f>G78+G79</f>
        <v>673.2734999999999</v>
      </c>
      <c r="I78" s="106"/>
      <c r="J78">
        <f>J76</f>
        <v>0</v>
      </c>
      <c r="K78" s="2">
        <f>K76</f>
        <v>0.07</v>
      </c>
      <c r="L78" s="2">
        <f t="shared" si="3"/>
        <v>0.07</v>
      </c>
    </row>
    <row r="79" spans="1:12" ht="19.5" thickBot="1">
      <c r="A79" s="12"/>
      <c r="B79" s="189"/>
      <c r="C79" s="185"/>
      <c r="D79" s="10">
        <v>775965</v>
      </c>
      <c r="E79" s="16" t="s">
        <v>213</v>
      </c>
      <c r="F79" s="120">
        <v>492.56</v>
      </c>
      <c r="G79" s="120">
        <f t="shared" si="9"/>
        <v>458.08079999999995</v>
      </c>
      <c r="H79" s="191"/>
      <c r="I79" s="106"/>
      <c r="J79">
        <f t="shared" si="5"/>
        <v>0</v>
      </c>
      <c r="K79" s="2">
        <f t="shared" si="6"/>
        <v>0.07</v>
      </c>
      <c r="L79" s="2">
        <f t="shared" si="3"/>
        <v>0.07</v>
      </c>
    </row>
    <row r="80" spans="1:12" ht="25.5" customHeight="1" thickTop="1">
      <c r="A80" s="12"/>
      <c r="B80" s="188"/>
      <c r="C80" s="184" t="s">
        <v>423</v>
      </c>
      <c r="D80" s="9">
        <v>771566</v>
      </c>
      <c r="E80" s="17" t="s">
        <v>422</v>
      </c>
      <c r="F80" s="119">
        <v>231.39</v>
      </c>
      <c r="G80" s="119">
        <f t="shared" si="9"/>
        <v>215.19269999999997</v>
      </c>
      <c r="H80" s="190">
        <f>G80+G81</f>
        <v>1047.7473</v>
      </c>
      <c r="I80" s="106"/>
      <c r="J80">
        <f t="shared" si="5"/>
        <v>0</v>
      </c>
      <c r="K80" s="2">
        <f t="shared" si="6"/>
        <v>0.07</v>
      </c>
      <c r="L80" s="2">
        <f t="shared" si="3"/>
        <v>0.07</v>
      </c>
    </row>
    <row r="81" spans="1:12" ht="19.5" thickBot="1">
      <c r="A81" s="12"/>
      <c r="B81" s="189"/>
      <c r="C81" s="185"/>
      <c r="D81" s="10">
        <v>775966</v>
      </c>
      <c r="E81" s="16" t="s">
        <v>214</v>
      </c>
      <c r="F81" s="120">
        <v>895.22</v>
      </c>
      <c r="G81" s="120">
        <f t="shared" si="9"/>
        <v>832.5545999999999</v>
      </c>
      <c r="H81" s="191"/>
      <c r="I81" s="106"/>
      <c r="J81">
        <f t="shared" si="5"/>
        <v>0</v>
      </c>
      <c r="K81" s="2">
        <f t="shared" si="6"/>
        <v>0.07</v>
      </c>
      <c r="L81" s="2">
        <f t="shared" si="3"/>
        <v>0.07</v>
      </c>
    </row>
    <row r="82" spans="1:12" ht="25.5" customHeight="1" thickTop="1">
      <c r="A82" s="12"/>
      <c r="B82" s="188"/>
      <c r="C82" s="184" t="s">
        <v>424</v>
      </c>
      <c r="D82" s="9">
        <v>771566</v>
      </c>
      <c r="E82" s="17" t="s">
        <v>422</v>
      </c>
      <c r="F82" s="119">
        <v>231.39</v>
      </c>
      <c r="G82" s="119">
        <f t="shared" si="9"/>
        <v>215.19269999999997</v>
      </c>
      <c r="H82" s="190">
        <f>G82+G83</f>
        <v>1030.7376</v>
      </c>
      <c r="I82" s="106"/>
      <c r="J82">
        <f t="shared" si="5"/>
        <v>0</v>
      </c>
      <c r="K82" s="2">
        <f t="shared" si="6"/>
        <v>0.07</v>
      </c>
      <c r="L82" s="2">
        <f t="shared" si="3"/>
        <v>0.07</v>
      </c>
    </row>
    <row r="83" spans="1:12" ht="19.5" thickBot="1">
      <c r="A83" s="12"/>
      <c r="B83" s="189"/>
      <c r="C83" s="185"/>
      <c r="D83" s="10">
        <v>775967</v>
      </c>
      <c r="E83" s="16" t="s">
        <v>215</v>
      </c>
      <c r="F83" s="120">
        <v>876.93</v>
      </c>
      <c r="G83" s="120">
        <f t="shared" si="9"/>
        <v>815.5448999999999</v>
      </c>
      <c r="H83" s="191"/>
      <c r="I83" s="106"/>
      <c r="J83">
        <f t="shared" si="5"/>
        <v>0</v>
      </c>
      <c r="K83" s="2">
        <f t="shared" si="6"/>
        <v>0.07</v>
      </c>
      <c r="L83" s="2">
        <f t="shared" si="3"/>
        <v>0.07</v>
      </c>
    </row>
    <row r="84" spans="1:12" ht="25.5" customHeight="1" thickTop="1">
      <c r="A84" s="12"/>
      <c r="B84" s="188"/>
      <c r="C84" s="184" t="s">
        <v>425</v>
      </c>
      <c r="D84" s="9">
        <v>771572</v>
      </c>
      <c r="E84" s="17" t="s">
        <v>426</v>
      </c>
      <c r="F84" s="119">
        <v>333.34</v>
      </c>
      <c r="G84" s="119">
        <f t="shared" si="9"/>
        <v>310.0062</v>
      </c>
      <c r="H84" s="190">
        <f>G84+G85</f>
        <v>310.0062</v>
      </c>
      <c r="I84" s="106"/>
      <c r="J84">
        <f t="shared" si="5"/>
        <v>0</v>
      </c>
      <c r="K84" s="2">
        <f t="shared" si="6"/>
        <v>0.07</v>
      </c>
      <c r="L84" s="2">
        <f t="shared" si="3"/>
        <v>0.07</v>
      </c>
    </row>
    <row r="85" spans="1:12" ht="23.25" customHeight="1" thickBot="1">
      <c r="A85" s="12"/>
      <c r="B85" s="189"/>
      <c r="C85" s="185"/>
      <c r="D85" s="10">
        <v>775786</v>
      </c>
      <c r="E85" s="16" t="s">
        <v>217</v>
      </c>
      <c r="F85" s="120">
        <v>0</v>
      </c>
      <c r="G85" s="120">
        <f t="shared" si="9"/>
        <v>0</v>
      </c>
      <c r="H85" s="191"/>
      <c r="I85" s="106"/>
      <c r="J85">
        <f t="shared" si="5"/>
        <v>0</v>
      </c>
      <c r="K85" s="2">
        <f t="shared" si="6"/>
        <v>0.07</v>
      </c>
      <c r="L85" s="2">
        <f t="shared" si="3"/>
        <v>0.07</v>
      </c>
    </row>
    <row r="86" spans="1:12" ht="25.5" customHeight="1" thickTop="1">
      <c r="A86" s="12"/>
      <c r="B86" s="188"/>
      <c r="C86" s="184" t="s">
        <v>427</v>
      </c>
      <c r="D86" s="9">
        <v>771572</v>
      </c>
      <c r="E86" s="17" t="s">
        <v>426</v>
      </c>
      <c r="F86" s="119">
        <v>333.34</v>
      </c>
      <c r="G86" s="119">
        <f t="shared" si="9"/>
        <v>310.0062</v>
      </c>
      <c r="H86" s="190">
        <f>G86+G87</f>
        <v>310.0062</v>
      </c>
      <c r="I86" s="106"/>
      <c r="J86">
        <f t="shared" si="5"/>
        <v>0</v>
      </c>
      <c r="K86" s="2">
        <f t="shared" si="6"/>
        <v>0.07</v>
      </c>
      <c r="L86" s="2">
        <f t="shared" si="3"/>
        <v>0.07</v>
      </c>
    </row>
    <row r="87" spans="1:12" ht="19.5" thickBot="1">
      <c r="A87" s="12"/>
      <c r="B87" s="189"/>
      <c r="C87" s="185"/>
      <c r="D87" s="10">
        <v>775787</v>
      </c>
      <c r="E87" s="16" t="s">
        <v>218</v>
      </c>
      <c r="F87" s="120">
        <v>0</v>
      </c>
      <c r="G87" s="120">
        <f t="shared" si="9"/>
        <v>0</v>
      </c>
      <c r="H87" s="191"/>
      <c r="I87" s="106"/>
      <c r="J87">
        <f t="shared" si="5"/>
        <v>0</v>
      </c>
      <c r="K87" s="2">
        <f t="shared" si="6"/>
        <v>0.07</v>
      </c>
      <c r="L87" s="2">
        <f t="shared" si="3"/>
        <v>0.07</v>
      </c>
    </row>
    <row r="88" spans="1:12" ht="25.5" customHeight="1" thickTop="1">
      <c r="A88" s="12"/>
      <c r="B88" s="188"/>
      <c r="C88" s="184" t="s">
        <v>428</v>
      </c>
      <c r="D88" s="9">
        <v>771572</v>
      </c>
      <c r="E88" s="17" t="s">
        <v>426</v>
      </c>
      <c r="F88" s="119">
        <v>333.34</v>
      </c>
      <c r="G88" s="119">
        <f aca="true" t="shared" si="10" ref="G88:G93">F88*(1-L97)</f>
        <v>310.0062</v>
      </c>
      <c r="H88" s="190">
        <f>G88+G89</f>
        <v>310.0062</v>
      </c>
      <c r="I88" s="106"/>
      <c r="J88">
        <f t="shared" si="5"/>
        <v>0</v>
      </c>
      <c r="K88" s="2">
        <f t="shared" si="6"/>
        <v>0.07</v>
      </c>
      <c r="L88" s="2">
        <f t="shared" si="3"/>
        <v>0.07</v>
      </c>
    </row>
    <row r="89" spans="1:12" ht="19.5" thickBot="1">
      <c r="A89" s="12"/>
      <c r="B89" s="189"/>
      <c r="C89" s="185"/>
      <c r="D89" s="10">
        <v>775788</v>
      </c>
      <c r="E89" s="16" t="s">
        <v>219</v>
      </c>
      <c r="F89" s="120">
        <v>0</v>
      </c>
      <c r="G89" s="120">
        <f t="shared" si="10"/>
        <v>0</v>
      </c>
      <c r="H89" s="191"/>
      <c r="I89" s="106"/>
      <c r="J89">
        <f t="shared" si="5"/>
        <v>0</v>
      </c>
      <c r="K89" s="2">
        <f t="shared" si="6"/>
        <v>0.07</v>
      </c>
      <c r="L89" s="2">
        <f t="shared" si="3"/>
        <v>0.07</v>
      </c>
    </row>
    <row r="90" spans="1:12" ht="25.5" customHeight="1" thickTop="1">
      <c r="A90" s="12"/>
      <c r="B90" s="188"/>
      <c r="C90" s="184" t="s">
        <v>429</v>
      </c>
      <c r="D90" s="9">
        <v>771573</v>
      </c>
      <c r="E90" s="17" t="s">
        <v>430</v>
      </c>
      <c r="F90" s="119">
        <v>333.34</v>
      </c>
      <c r="G90" s="119">
        <f t="shared" si="10"/>
        <v>310.0062</v>
      </c>
      <c r="H90" s="190">
        <f>G90+G91</f>
        <v>1176.3942</v>
      </c>
      <c r="I90" s="106"/>
      <c r="J90">
        <f t="shared" si="5"/>
        <v>0</v>
      </c>
      <c r="K90" s="2">
        <f t="shared" si="6"/>
        <v>0.07</v>
      </c>
      <c r="L90" s="2">
        <f t="shared" si="3"/>
        <v>0.07</v>
      </c>
    </row>
    <row r="91" spans="1:12" ht="19.5" thickBot="1">
      <c r="A91" s="12"/>
      <c r="B91" s="189"/>
      <c r="C91" s="185"/>
      <c r="D91" s="10">
        <v>775789</v>
      </c>
      <c r="E91" s="16" t="s">
        <v>221</v>
      </c>
      <c r="F91" s="120">
        <v>931.6</v>
      </c>
      <c r="G91" s="120">
        <f t="shared" si="10"/>
        <v>866.3879999999999</v>
      </c>
      <c r="H91" s="191"/>
      <c r="I91" s="106"/>
      <c r="J91">
        <f aca="true" t="shared" si="11" ref="J91:J124">J90</f>
        <v>0</v>
      </c>
      <c r="K91" s="2">
        <f aca="true" t="shared" si="12" ref="K91:K124">K90</f>
        <v>0.07</v>
      </c>
      <c r="L91" s="2">
        <f aca="true" t="shared" si="13" ref="L91:L120">K91</f>
        <v>0.07</v>
      </c>
    </row>
    <row r="92" spans="1:12" ht="25.5" customHeight="1" thickTop="1">
      <c r="A92" s="12"/>
      <c r="B92" s="188"/>
      <c r="C92" s="184" t="s">
        <v>431</v>
      </c>
      <c r="D92" s="9">
        <v>771573</v>
      </c>
      <c r="E92" s="17" t="s">
        <v>430</v>
      </c>
      <c r="F92" s="119">
        <v>333.34</v>
      </c>
      <c r="G92" s="119">
        <f t="shared" si="10"/>
        <v>310.0062</v>
      </c>
      <c r="H92" s="190">
        <f>G92+G93</f>
        <v>1206.1449</v>
      </c>
      <c r="I92" s="106"/>
      <c r="J92">
        <f t="shared" si="11"/>
        <v>0</v>
      </c>
      <c r="K92" s="2">
        <f t="shared" si="12"/>
        <v>0.07</v>
      </c>
      <c r="L92" s="2">
        <f t="shared" si="13"/>
        <v>0.07</v>
      </c>
    </row>
    <row r="93" spans="1:12" ht="19.5" thickBot="1">
      <c r="A93" s="12"/>
      <c r="B93" s="189"/>
      <c r="C93" s="185"/>
      <c r="D93" s="10">
        <v>775790</v>
      </c>
      <c r="E93" s="16" t="s">
        <v>222</v>
      </c>
      <c r="F93" s="120">
        <v>963.59</v>
      </c>
      <c r="G93" s="120">
        <f t="shared" si="10"/>
        <v>896.1387</v>
      </c>
      <c r="H93" s="191"/>
      <c r="I93" s="106"/>
      <c r="J93">
        <f t="shared" si="11"/>
        <v>0</v>
      </c>
      <c r="K93" s="2">
        <f t="shared" si="12"/>
        <v>0.07</v>
      </c>
      <c r="L93" s="2">
        <f t="shared" si="13"/>
        <v>0.07</v>
      </c>
    </row>
    <row r="94" spans="1:12" ht="25.5" customHeight="1" thickTop="1">
      <c r="A94" s="12"/>
      <c r="B94" s="188"/>
      <c r="C94" s="184" t="s">
        <v>432</v>
      </c>
      <c r="D94" s="9">
        <v>771573</v>
      </c>
      <c r="E94" s="17" t="s">
        <v>430</v>
      </c>
      <c r="F94" s="119">
        <v>333.34</v>
      </c>
      <c r="G94" s="119">
        <f>F94*(1-L104)</f>
        <v>310.0062</v>
      </c>
      <c r="H94" s="190">
        <f>G94+G95</f>
        <v>1206.1449</v>
      </c>
      <c r="I94" s="106"/>
      <c r="J94">
        <f t="shared" si="11"/>
        <v>0</v>
      </c>
      <c r="K94" s="2">
        <f t="shared" si="12"/>
        <v>0.07</v>
      </c>
      <c r="L94" s="2">
        <f t="shared" si="13"/>
        <v>0.07</v>
      </c>
    </row>
    <row r="95" spans="1:12" ht="23.25" customHeight="1" thickBot="1">
      <c r="A95" s="12"/>
      <c r="B95" s="189"/>
      <c r="C95" s="185"/>
      <c r="D95" s="10">
        <v>775791</v>
      </c>
      <c r="E95" s="16" t="s">
        <v>223</v>
      </c>
      <c r="F95" s="120">
        <v>963.59</v>
      </c>
      <c r="G95" s="120">
        <f>F95*(1-L105)</f>
        <v>896.1387</v>
      </c>
      <c r="H95" s="191"/>
      <c r="I95" s="106"/>
      <c r="J95">
        <f t="shared" si="11"/>
        <v>0</v>
      </c>
      <c r="K95" s="2">
        <f t="shared" si="12"/>
        <v>0.07</v>
      </c>
      <c r="L95" s="2">
        <f t="shared" si="13"/>
        <v>0.07</v>
      </c>
    </row>
    <row r="96" spans="1:12" ht="18.75" customHeight="1" thickBot="1" thickTop="1">
      <c r="A96" s="12"/>
      <c r="B96" s="152" t="s">
        <v>467</v>
      </c>
      <c r="C96" s="158"/>
      <c r="D96" s="159"/>
      <c r="E96" s="160"/>
      <c r="F96" s="161" t="s">
        <v>474</v>
      </c>
      <c r="G96" s="161"/>
      <c r="H96" s="162"/>
      <c r="I96" s="106"/>
      <c r="K96" s="2"/>
      <c r="L96" s="2"/>
    </row>
    <row r="97" spans="1:12" ht="28.5" customHeight="1" thickTop="1">
      <c r="A97" s="12"/>
      <c r="B97" s="188"/>
      <c r="C97" s="184" t="s">
        <v>433</v>
      </c>
      <c r="D97" s="9">
        <v>771575</v>
      </c>
      <c r="E97" s="17" t="s">
        <v>434</v>
      </c>
      <c r="F97" s="119">
        <v>452.94</v>
      </c>
      <c r="G97" s="119">
        <f>F97*(1-L106)</f>
        <v>421.2342</v>
      </c>
      <c r="H97" s="190">
        <f>G97+G98</f>
        <v>1161.5328</v>
      </c>
      <c r="I97" s="106"/>
      <c r="J97">
        <f>J95</f>
        <v>0</v>
      </c>
      <c r="K97" s="2">
        <f>K95</f>
        <v>0.07</v>
      </c>
      <c r="L97" s="2">
        <f t="shared" si="13"/>
        <v>0.07</v>
      </c>
    </row>
    <row r="98" spans="1:12" ht="26.25" customHeight="1" thickBot="1">
      <c r="A98" s="12"/>
      <c r="B98" s="189"/>
      <c r="C98" s="185"/>
      <c r="D98" s="10">
        <v>775761</v>
      </c>
      <c r="E98" s="16" t="s">
        <v>234</v>
      </c>
      <c r="F98" s="120">
        <v>796.02</v>
      </c>
      <c r="G98" s="120">
        <f>F98*(1-L107)</f>
        <v>740.2986</v>
      </c>
      <c r="H98" s="191"/>
      <c r="I98" s="106"/>
      <c r="J98">
        <f t="shared" si="11"/>
        <v>0</v>
      </c>
      <c r="K98" s="2">
        <f t="shared" si="12"/>
        <v>0.07</v>
      </c>
      <c r="L98" s="2">
        <f t="shared" si="13"/>
        <v>0.07</v>
      </c>
    </row>
    <row r="99" spans="1:12" ht="28.5" customHeight="1" thickTop="1">
      <c r="A99" s="12"/>
      <c r="B99" s="188"/>
      <c r="C99" s="184" t="s">
        <v>435</v>
      </c>
      <c r="D99" s="9">
        <v>771575</v>
      </c>
      <c r="E99" s="17" t="s">
        <v>434</v>
      </c>
      <c r="F99" s="119">
        <v>452.94</v>
      </c>
      <c r="G99" s="119">
        <f>F99*(1-L109)</f>
        <v>421.2342</v>
      </c>
      <c r="H99" s="190">
        <f>G99+G100</f>
        <v>1576.071</v>
      </c>
      <c r="I99" s="106"/>
      <c r="J99">
        <f t="shared" si="11"/>
        <v>0</v>
      </c>
      <c r="K99" s="2">
        <f t="shared" si="12"/>
        <v>0.07</v>
      </c>
      <c r="L99" s="2">
        <f t="shared" si="13"/>
        <v>0.07</v>
      </c>
    </row>
    <row r="100" spans="1:12" ht="19.5" thickBot="1">
      <c r="A100" s="12"/>
      <c r="B100" s="189"/>
      <c r="C100" s="185"/>
      <c r="D100" s="10">
        <v>775762</v>
      </c>
      <c r="E100" s="16" t="s">
        <v>225</v>
      </c>
      <c r="F100" s="120">
        <v>1241.76</v>
      </c>
      <c r="G100" s="120">
        <f>F100*(1-L110)</f>
        <v>1154.8367999999998</v>
      </c>
      <c r="H100" s="191"/>
      <c r="I100" s="106"/>
      <c r="J100">
        <f t="shared" si="11"/>
        <v>0</v>
      </c>
      <c r="K100" s="2">
        <f t="shared" si="12"/>
        <v>0.07</v>
      </c>
      <c r="L100" s="2">
        <f t="shared" si="13"/>
        <v>0.07</v>
      </c>
    </row>
    <row r="101" spans="1:12" ht="25.5" customHeight="1" thickTop="1">
      <c r="A101" s="12"/>
      <c r="B101" s="188"/>
      <c r="C101" s="184" t="s">
        <v>436</v>
      </c>
      <c r="D101" s="9">
        <v>771595</v>
      </c>
      <c r="E101" s="17" t="s">
        <v>437</v>
      </c>
      <c r="F101" s="119">
        <v>189.05</v>
      </c>
      <c r="G101" s="119">
        <f>F101*(1-L111)</f>
        <v>175.8165</v>
      </c>
      <c r="H101" s="190">
        <f>G101+G102</f>
        <v>586.4487</v>
      </c>
      <c r="I101" s="106"/>
      <c r="J101">
        <f t="shared" si="11"/>
        <v>0</v>
      </c>
      <c r="K101" s="2">
        <f t="shared" si="12"/>
        <v>0.07</v>
      </c>
      <c r="L101" s="2">
        <f t="shared" si="13"/>
        <v>0.07</v>
      </c>
    </row>
    <row r="102" spans="1:12" ht="13.5" thickBot="1">
      <c r="A102" s="12"/>
      <c r="B102" s="189"/>
      <c r="C102" s="185"/>
      <c r="D102" s="10">
        <v>775938</v>
      </c>
      <c r="E102" s="16" t="s">
        <v>227</v>
      </c>
      <c r="F102" s="120">
        <v>441.54</v>
      </c>
      <c r="G102" s="120">
        <f>F102*(1-L112)</f>
        <v>410.6322</v>
      </c>
      <c r="H102" s="191"/>
      <c r="I102" s="106"/>
      <c r="J102">
        <f t="shared" si="11"/>
        <v>0</v>
      </c>
      <c r="K102" s="2">
        <f t="shared" si="12"/>
        <v>0.07</v>
      </c>
      <c r="L102" s="2">
        <f t="shared" si="13"/>
        <v>0.07</v>
      </c>
    </row>
    <row r="103" spans="1:12" ht="16.5" thickBot="1" thickTop="1">
      <c r="A103" s="12"/>
      <c r="B103" s="152" t="s">
        <v>468</v>
      </c>
      <c r="C103" s="158"/>
      <c r="D103" s="159"/>
      <c r="E103" s="160"/>
      <c r="F103" s="161" t="s">
        <v>474</v>
      </c>
      <c r="G103" s="161"/>
      <c r="H103" s="162"/>
      <c r="I103" s="106"/>
      <c r="K103" s="2"/>
      <c r="L103" s="2"/>
    </row>
    <row r="104" spans="1:12" ht="27" customHeight="1" thickTop="1">
      <c r="A104" s="12"/>
      <c r="B104" s="188"/>
      <c r="C104" s="184" t="s">
        <v>438</v>
      </c>
      <c r="D104" s="9">
        <v>771500</v>
      </c>
      <c r="E104" s="17" t="s">
        <v>439</v>
      </c>
      <c r="F104" s="119">
        <v>393.95</v>
      </c>
      <c r="G104" s="119">
        <f>F104*(1-L61)</f>
        <v>366.3735</v>
      </c>
      <c r="H104" s="190">
        <f>G104+G105</f>
        <v>1217.7513</v>
      </c>
      <c r="I104" s="106"/>
      <c r="J104">
        <f>J102</f>
        <v>0</v>
      </c>
      <c r="K104" s="2">
        <f>K102</f>
        <v>0.07</v>
      </c>
      <c r="L104" s="2">
        <f t="shared" si="13"/>
        <v>0.07</v>
      </c>
    </row>
    <row r="105" spans="1:12" ht="11.25" customHeight="1" thickBot="1">
      <c r="A105" s="12"/>
      <c r="B105" s="189"/>
      <c r="C105" s="185"/>
      <c r="D105" s="10">
        <v>775785</v>
      </c>
      <c r="E105" s="16" t="s">
        <v>229</v>
      </c>
      <c r="F105" s="120">
        <v>915.46</v>
      </c>
      <c r="G105" s="120">
        <f>F105*(1-L62)</f>
        <v>851.3778</v>
      </c>
      <c r="H105" s="191"/>
      <c r="I105" s="106"/>
      <c r="J105">
        <f t="shared" si="11"/>
        <v>0</v>
      </c>
      <c r="K105" s="2">
        <f t="shared" si="12"/>
        <v>0.07</v>
      </c>
      <c r="L105" s="2">
        <f t="shared" si="13"/>
        <v>0.07</v>
      </c>
    </row>
    <row r="106" spans="1:12" ht="25.5" customHeight="1" thickTop="1">
      <c r="A106" s="12"/>
      <c r="B106" s="188"/>
      <c r="C106" s="184" t="s">
        <v>440</v>
      </c>
      <c r="D106" s="9">
        <v>771525</v>
      </c>
      <c r="E106" s="17" t="s">
        <v>441</v>
      </c>
      <c r="F106" s="119">
        <v>393.95</v>
      </c>
      <c r="G106" s="119">
        <f>F106*(1-L63)</f>
        <v>366.3735</v>
      </c>
      <c r="H106" s="190">
        <f>G106+G107</f>
        <v>1434.3854999999999</v>
      </c>
      <c r="I106" s="106"/>
      <c r="J106">
        <f t="shared" si="11"/>
        <v>0</v>
      </c>
      <c r="K106" s="2">
        <f t="shared" si="12"/>
        <v>0.07</v>
      </c>
      <c r="L106" s="2">
        <f t="shared" si="13"/>
        <v>0.07</v>
      </c>
    </row>
    <row r="107" spans="1:12" ht="17.25" customHeight="1" thickBot="1">
      <c r="A107" s="12"/>
      <c r="B107" s="189"/>
      <c r="C107" s="185"/>
      <c r="D107" s="10">
        <v>775784</v>
      </c>
      <c r="E107" s="16" t="s">
        <v>231</v>
      </c>
      <c r="F107" s="120">
        <v>1148.4</v>
      </c>
      <c r="G107" s="120">
        <f>F107*(1-L64)</f>
        <v>1068.012</v>
      </c>
      <c r="H107" s="191"/>
      <c r="I107" s="106"/>
      <c r="J107">
        <f t="shared" si="11"/>
        <v>0</v>
      </c>
      <c r="K107" s="2">
        <f t="shared" si="12"/>
        <v>0.07</v>
      </c>
      <c r="L107" s="2">
        <f t="shared" si="13"/>
        <v>0.07</v>
      </c>
    </row>
    <row r="108" spans="1:12" ht="17.25" customHeight="1" thickBot="1" thickTop="1">
      <c r="A108" s="12"/>
      <c r="B108" s="152" t="s">
        <v>469</v>
      </c>
      <c r="C108" s="158"/>
      <c r="D108" s="159"/>
      <c r="E108" s="160"/>
      <c r="F108" s="161" t="s">
        <v>474</v>
      </c>
      <c r="G108" s="161"/>
      <c r="H108" s="162"/>
      <c r="I108" s="106"/>
      <c r="K108" s="2"/>
      <c r="L108" s="2"/>
    </row>
    <row r="109" spans="1:12" ht="19.5" customHeight="1" thickTop="1">
      <c r="A109" s="12"/>
      <c r="B109" s="188"/>
      <c r="C109" s="184" t="s">
        <v>442</v>
      </c>
      <c r="D109" s="9">
        <v>771578</v>
      </c>
      <c r="E109" s="17" t="s">
        <v>442</v>
      </c>
      <c r="F109" s="119">
        <v>678.04</v>
      </c>
      <c r="G109" s="119">
        <f>F109*(1-L117)</f>
        <v>630.5772</v>
      </c>
      <c r="H109" s="190">
        <f>G109</f>
        <v>630.5772</v>
      </c>
      <c r="I109" s="106"/>
      <c r="J109">
        <f>J107</f>
        <v>0</v>
      </c>
      <c r="K109" s="2">
        <f>K107</f>
        <v>0.07</v>
      </c>
      <c r="L109" s="2">
        <f t="shared" si="13"/>
        <v>0.07</v>
      </c>
    </row>
    <row r="110" spans="1:12" ht="13.5" thickBot="1">
      <c r="A110" s="12"/>
      <c r="B110" s="189"/>
      <c r="C110" s="185"/>
      <c r="D110" s="10"/>
      <c r="E110" s="16"/>
      <c r="F110" s="120" t="s">
        <v>474</v>
      </c>
      <c r="G110" s="120"/>
      <c r="H110" s="191"/>
      <c r="I110" s="106"/>
      <c r="J110">
        <f t="shared" si="11"/>
        <v>0</v>
      </c>
      <c r="K110" s="2">
        <f t="shared" si="12"/>
        <v>0.07</v>
      </c>
      <c r="L110" s="2">
        <f t="shared" si="13"/>
        <v>0.07</v>
      </c>
    </row>
    <row r="111" spans="1:12" ht="25.5" customHeight="1" thickTop="1">
      <c r="A111" s="12"/>
      <c r="B111" s="188"/>
      <c r="C111" s="184" t="s">
        <v>443</v>
      </c>
      <c r="D111" s="9">
        <v>771585</v>
      </c>
      <c r="E111" s="17" t="s">
        <v>444</v>
      </c>
      <c r="F111" s="119">
        <v>282.17</v>
      </c>
      <c r="G111" s="119">
        <f>F111*(1-L119)</f>
        <v>262.4181</v>
      </c>
      <c r="H111" s="190">
        <f>G111+G112</f>
        <v>701.8430999999999</v>
      </c>
      <c r="I111" s="106"/>
      <c r="J111">
        <f t="shared" si="11"/>
        <v>0</v>
      </c>
      <c r="K111" s="2">
        <f t="shared" si="12"/>
        <v>0.07</v>
      </c>
      <c r="L111" s="2">
        <f t="shared" si="13"/>
        <v>0.07</v>
      </c>
    </row>
    <row r="112" spans="1:12" ht="13.5" thickBot="1">
      <c r="A112" s="12"/>
      <c r="B112" s="189"/>
      <c r="C112" s="185"/>
      <c r="D112" s="10">
        <v>775986</v>
      </c>
      <c r="E112" s="16" t="s">
        <v>233</v>
      </c>
      <c r="F112" s="120">
        <v>472.5</v>
      </c>
      <c r="G112" s="120">
        <f>F112*(1-L120)</f>
        <v>439.42499999999995</v>
      </c>
      <c r="H112" s="191"/>
      <c r="I112" s="106"/>
      <c r="J112">
        <f t="shared" si="11"/>
        <v>0</v>
      </c>
      <c r="K112" s="2">
        <f t="shared" si="12"/>
        <v>0.07</v>
      </c>
      <c r="L112" s="2">
        <f t="shared" si="13"/>
        <v>0.07</v>
      </c>
    </row>
    <row r="113" ht="13.5" thickTop="1"/>
    <row r="117" spans="1:12" ht="12.75">
      <c r="A117" s="24"/>
      <c r="C117" s="1"/>
      <c r="D117" s="3"/>
      <c r="H117" s="151"/>
      <c r="J117">
        <f>J64</f>
        <v>0</v>
      </c>
      <c r="K117" s="2">
        <f>K64</f>
        <v>0.07</v>
      </c>
      <c r="L117" s="2">
        <f t="shared" si="13"/>
        <v>0.07</v>
      </c>
    </row>
    <row r="118" spans="1:12" ht="12.75">
      <c r="A118" s="24"/>
      <c r="B118" s="24"/>
      <c r="C118" s="1"/>
      <c r="H118" s="151"/>
      <c r="J118">
        <f t="shared" si="11"/>
        <v>0</v>
      </c>
      <c r="K118" s="2">
        <f t="shared" si="12"/>
        <v>0.07</v>
      </c>
      <c r="L118" s="2">
        <f t="shared" si="13"/>
        <v>0.07</v>
      </c>
    </row>
    <row r="119" spans="1:12" ht="12.75">
      <c r="A119" s="24"/>
      <c r="B119" s="24"/>
      <c r="C119" s="1"/>
      <c r="H119" s="151"/>
      <c r="J119">
        <f t="shared" si="11"/>
        <v>0</v>
      </c>
      <c r="K119" s="2">
        <f t="shared" si="12"/>
        <v>0.07</v>
      </c>
      <c r="L119" s="2">
        <f t="shared" si="13"/>
        <v>0.07</v>
      </c>
    </row>
    <row r="120" spans="1:12" ht="12.75">
      <c r="A120" s="24"/>
      <c r="B120" s="24"/>
      <c r="C120" s="1"/>
      <c r="H120" s="151"/>
      <c r="J120">
        <f t="shared" si="11"/>
        <v>0</v>
      </c>
      <c r="K120" s="2">
        <f t="shared" si="12"/>
        <v>0.07</v>
      </c>
      <c r="L120" s="2">
        <f t="shared" si="13"/>
        <v>0.07</v>
      </c>
    </row>
    <row r="121" spans="1:11" ht="25.5" customHeight="1">
      <c r="A121" s="24"/>
      <c r="B121" s="24"/>
      <c r="H121" s="151"/>
      <c r="J121">
        <f t="shared" si="11"/>
        <v>0</v>
      </c>
      <c r="K121" s="2">
        <f t="shared" si="12"/>
        <v>0.07</v>
      </c>
    </row>
    <row r="122" spans="1:11" ht="12.75">
      <c r="A122" s="24"/>
      <c r="B122" s="24"/>
      <c r="H122" s="151"/>
      <c r="J122">
        <f t="shared" si="11"/>
        <v>0</v>
      </c>
      <c r="K122" s="2">
        <f t="shared" si="12"/>
        <v>0.07</v>
      </c>
    </row>
    <row r="123" spans="1:11" ht="25.5" customHeight="1">
      <c r="A123" s="24"/>
      <c r="B123" s="24"/>
      <c r="H123" s="151"/>
      <c r="J123">
        <f t="shared" si="11"/>
        <v>0</v>
      </c>
      <c r="K123" s="2">
        <f t="shared" si="12"/>
        <v>0.07</v>
      </c>
    </row>
    <row r="124" spans="1:11" ht="12.75">
      <c r="A124" s="24"/>
      <c r="B124" s="24"/>
      <c r="H124" s="151"/>
      <c r="J124">
        <f t="shared" si="11"/>
        <v>0</v>
      </c>
      <c r="K124" s="2">
        <f t="shared" si="12"/>
        <v>0.07</v>
      </c>
    </row>
  </sheetData>
  <sheetProtection password="C7B5" sheet="1" objects="1" scenarios="1" selectLockedCells="1"/>
  <mergeCells count="140">
    <mergeCell ref="B111:B112"/>
    <mergeCell ref="B61:B62"/>
    <mergeCell ref="B104:B105"/>
    <mergeCell ref="B63:B64"/>
    <mergeCell ref="B106:B107"/>
    <mergeCell ref="B109:B110"/>
    <mergeCell ref="B94:B95"/>
    <mergeCell ref="B97:B98"/>
    <mergeCell ref="B99:B100"/>
    <mergeCell ref="B101:B102"/>
    <mergeCell ref="B86:B87"/>
    <mergeCell ref="B88:B89"/>
    <mergeCell ref="B90:B91"/>
    <mergeCell ref="B92:B93"/>
    <mergeCell ref="B80:B81"/>
    <mergeCell ref="B66:B67"/>
    <mergeCell ref="B82:B83"/>
    <mergeCell ref="B84:B85"/>
    <mergeCell ref="H18:H19"/>
    <mergeCell ref="H20:H21"/>
    <mergeCell ref="H22:H23"/>
    <mergeCell ref="C18:C19"/>
    <mergeCell ref="C20:C21"/>
    <mergeCell ref="F9:H9"/>
    <mergeCell ref="F10:H10"/>
    <mergeCell ref="F11:H11"/>
    <mergeCell ref="D13:H13"/>
    <mergeCell ref="H109:H110"/>
    <mergeCell ref="H111:H112"/>
    <mergeCell ref="H61:H62"/>
    <mergeCell ref="H63:H64"/>
    <mergeCell ref="H99:H100"/>
    <mergeCell ref="H101:H102"/>
    <mergeCell ref="H104:H105"/>
    <mergeCell ref="H106:H107"/>
    <mergeCell ref="H90:H91"/>
    <mergeCell ref="H92:H93"/>
    <mergeCell ref="H94:H95"/>
    <mergeCell ref="H97:H98"/>
    <mergeCell ref="H82:H83"/>
    <mergeCell ref="H84:H85"/>
    <mergeCell ref="H86:H87"/>
    <mergeCell ref="H88:H89"/>
    <mergeCell ref="H72:H73"/>
    <mergeCell ref="H75:H76"/>
    <mergeCell ref="H78:H79"/>
    <mergeCell ref="H80:H81"/>
    <mergeCell ref="H66:H67"/>
    <mergeCell ref="H68:H69"/>
    <mergeCell ref="H70:H71"/>
    <mergeCell ref="B32:B33"/>
    <mergeCell ref="B34:B35"/>
    <mergeCell ref="B36:B37"/>
    <mergeCell ref="B38:B39"/>
    <mergeCell ref="B40:B41"/>
    <mergeCell ref="B42:B43"/>
    <mergeCell ref="B45:B46"/>
    <mergeCell ref="H53:H54"/>
    <mergeCell ref="H55:H56"/>
    <mergeCell ref="H57:H58"/>
    <mergeCell ref="H59:H60"/>
    <mergeCell ref="H49:H50"/>
    <mergeCell ref="H51:H52"/>
    <mergeCell ref="B47:B48"/>
    <mergeCell ref="B49:B50"/>
    <mergeCell ref="B51:B52"/>
    <mergeCell ref="C51:C52"/>
    <mergeCell ref="H40:H41"/>
    <mergeCell ref="H42:H43"/>
    <mergeCell ref="H45:H46"/>
    <mergeCell ref="H47:H48"/>
    <mergeCell ref="H32:H33"/>
    <mergeCell ref="H34:H35"/>
    <mergeCell ref="H36:H37"/>
    <mergeCell ref="H38:H39"/>
    <mergeCell ref="D16:E16"/>
    <mergeCell ref="B57:B58"/>
    <mergeCell ref="C22:C23"/>
    <mergeCell ref="C24:C25"/>
    <mergeCell ref="C26:C27"/>
    <mergeCell ref="C47:C48"/>
    <mergeCell ref="C49:C50"/>
    <mergeCell ref="B18:B19"/>
    <mergeCell ref="B53:B54"/>
    <mergeCell ref="C45:C46"/>
    <mergeCell ref="B22:B23"/>
    <mergeCell ref="B30:B31"/>
    <mergeCell ref="H24:H25"/>
    <mergeCell ref="H26:H27"/>
    <mergeCell ref="H28:H29"/>
    <mergeCell ref="H30:H31"/>
    <mergeCell ref="B24:B25"/>
    <mergeCell ref="B26:B27"/>
    <mergeCell ref="B28:B29"/>
    <mergeCell ref="C40:C41"/>
    <mergeCell ref="C42:C43"/>
    <mergeCell ref="C28:C29"/>
    <mergeCell ref="C30:C31"/>
    <mergeCell ref="C32:C33"/>
    <mergeCell ref="C34:C35"/>
    <mergeCell ref="C38:C39"/>
    <mergeCell ref="C66:C67"/>
    <mergeCell ref="B59:B60"/>
    <mergeCell ref="B55:B56"/>
    <mergeCell ref="C78:C79"/>
    <mergeCell ref="B68:B69"/>
    <mergeCell ref="B70:B71"/>
    <mergeCell ref="B72:B73"/>
    <mergeCell ref="B75:B76"/>
    <mergeCell ref="B78:B79"/>
    <mergeCell ref="C68:C69"/>
    <mergeCell ref="C101:C102"/>
    <mergeCell ref="C70:C71"/>
    <mergeCell ref="C72:C73"/>
    <mergeCell ref="C75:C76"/>
    <mergeCell ref="C80:C81"/>
    <mergeCell ref="C94:C95"/>
    <mergeCell ref="C82:C83"/>
    <mergeCell ref="C84:C85"/>
    <mergeCell ref="C86:C87"/>
    <mergeCell ref="C106:C107"/>
    <mergeCell ref="C109:C110"/>
    <mergeCell ref="C111:C112"/>
    <mergeCell ref="C61:C62"/>
    <mergeCell ref="C97:C98"/>
    <mergeCell ref="C99:C100"/>
    <mergeCell ref="C104:C105"/>
    <mergeCell ref="C88:C89"/>
    <mergeCell ref="C90:C91"/>
    <mergeCell ref="C92:C93"/>
    <mergeCell ref="C2:C3"/>
    <mergeCell ref="C4:C5"/>
    <mergeCell ref="B6:H6"/>
    <mergeCell ref="C63:C64"/>
    <mergeCell ref="C53:C54"/>
    <mergeCell ref="C55:C56"/>
    <mergeCell ref="C57:C58"/>
    <mergeCell ref="C59:C60"/>
    <mergeCell ref="B20:B21"/>
    <mergeCell ref="C36:C37"/>
  </mergeCells>
  <hyperlinks>
    <hyperlink ref="E8" r:id="rId1" display="Каталог Legrand Galea Life"/>
  </hyperlinks>
  <printOptions/>
  <pageMargins left="0" right="0" top="0" bottom="0" header="0" footer="0"/>
  <pageSetup fitToHeight="50" horizontalDpi="600" verticalDpi="600" orientation="portrait" paperSize="9" scale="71" r:id="rId3"/>
  <rowBreaks count="2" manualBreakCount="2">
    <brk id="43" max="7" man="1"/>
    <brk id="95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4"/>
  <sheetViews>
    <sheetView tabSelected="1" view="pageBreakPreview" zoomScaleSheetLayoutView="100" workbookViewId="0" topLeftCell="A1">
      <selection activeCell="F14" sqref="F14"/>
    </sheetView>
  </sheetViews>
  <sheetFormatPr defaultColWidth="9.00390625" defaultRowHeight="12.75"/>
  <cols>
    <col min="1" max="1" width="0.5" style="0" customWidth="1"/>
    <col min="3" max="3" width="39.125" style="0" customWidth="1"/>
    <col min="4" max="4" width="6.375" style="0" customWidth="1"/>
    <col min="5" max="5" width="36.875" style="0" customWidth="1"/>
    <col min="6" max="7" width="8.50390625" style="0" customWidth="1"/>
    <col min="8" max="8" width="13.375" style="0" customWidth="1"/>
    <col min="9" max="9" width="11.375" style="0" customWidth="1"/>
    <col min="10" max="10" width="0.37109375" style="0" customWidth="1"/>
    <col min="11" max="11" width="0.12890625" style="0" customWidth="1"/>
    <col min="12" max="12" width="0.37109375" style="0" customWidth="1"/>
  </cols>
  <sheetData>
    <row r="2" spans="3:5" ht="15.75" customHeight="1">
      <c r="C2" s="180" t="s">
        <v>239</v>
      </c>
      <c r="D2" s="21" t="s">
        <v>241</v>
      </c>
      <c r="E2" s="18"/>
    </row>
    <row r="3" spans="3:6" ht="13.5" customHeight="1">
      <c r="C3" s="180"/>
      <c r="D3" s="21" t="s">
        <v>242</v>
      </c>
      <c r="E3" s="18"/>
      <c r="F3" t="s">
        <v>475</v>
      </c>
    </row>
    <row r="4" spans="2:8" ht="15.75" customHeight="1">
      <c r="B4" s="24"/>
      <c r="C4" s="181" t="s">
        <v>240</v>
      </c>
      <c r="D4" s="22" t="s">
        <v>473</v>
      </c>
      <c r="E4" s="19"/>
      <c r="F4" s="24"/>
      <c r="G4" s="24"/>
      <c r="H4" s="24"/>
    </row>
    <row r="5" spans="2:8" ht="16.5" customHeight="1" thickBot="1">
      <c r="B5" s="5"/>
      <c r="C5" s="182"/>
      <c r="D5" s="23" t="s">
        <v>243</v>
      </c>
      <c r="E5" s="20"/>
      <c r="F5" s="5"/>
      <c r="G5" s="5"/>
      <c r="H5" s="5"/>
    </row>
    <row r="6" spans="2:8" ht="48" customHeight="1" thickBot="1" thickTop="1">
      <c r="B6" s="183" t="s">
        <v>471</v>
      </c>
      <c r="C6" s="183"/>
      <c r="D6" s="183"/>
      <c r="E6" s="183"/>
      <c r="F6" s="183"/>
      <c r="G6" s="183"/>
      <c r="H6" s="183"/>
    </row>
    <row r="7" spans="3:8" ht="18" thickTop="1">
      <c r="C7" s="25" t="s">
        <v>244</v>
      </c>
      <c r="D7" s="106"/>
      <c r="E7" s="107" t="s">
        <v>250</v>
      </c>
      <c r="F7" s="108" t="s">
        <v>251</v>
      </c>
      <c r="G7" s="108"/>
      <c r="H7" s="108"/>
    </row>
    <row r="8" spans="3:8" ht="12.75">
      <c r="C8" s="26" t="s">
        <v>317</v>
      </c>
      <c r="D8" s="109"/>
      <c r="E8" s="110" t="s">
        <v>248</v>
      </c>
      <c r="F8" s="109"/>
      <c r="G8" s="109"/>
      <c r="H8" s="109"/>
    </row>
    <row r="9" spans="3:8" ht="33.75" customHeight="1">
      <c r="C9" s="27"/>
      <c r="D9" s="109"/>
      <c r="E9" s="111"/>
      <c r="F9" s="194"/>
      <c r="G9" s="194"/>
      <c r="H9" s="194"/>
    </row>
    <row r="10" spans="3:8" ht="33.75" customHeight="1">
      <c r="C10" s="27"/>
      <c r="D10" s="109"/>
      <c r="E10" s="111"/>
      <c r="F10" s="194"/>
      <c r="G10" s="194"/>
      <c r="H10" s="194"/>
    </row>
    <row r="11" spans="3:8" ht="22.5" customHeight="1">
      <c r="C11" s="27"/>
      <c r="D11" s="109"/>
      <c r="E11" s="111"/>
      <c r="F11" s="194"/>
      <c r="G11" s="194"/>
      <c r="H11" s="194"/>
    </row>
    <row r="12" spans="3:8" ht="13.5" thickBot="1">
      <c r="C12" s="27"/>
      <c r="D12" s="112"/>
      <c r="E12" s="113"/>
      <c r="F12" s="114"/>
      <c r="G12" s="114"/>
      <c r="H12" s="114"/>
    </row>
    <row r="13" spans="3:8" ht="15.75" thickTop="1">
      <c r="C13" s="27"/>
      <c r="D13" s="195" t="s">
        <v>460</v>
      </c>
      <c r="E13" s="196"/>
      <c r="F13" s="196"/>
      <c r="G13" s="196"/>
      <c r="H13" s="196"/>
    </row>
    <row r="14" spans="3:8" ht="12.75">
      <c r="C14" s="27"/>
      <c r="D14" s="106"/>
      <c r="E14" s="117" t="s">
        <v>249</v>
      </c>
      <c r="F14" s="104">
        <v>0.07</v>
      </c>
      <c r="G14" s="106"/>
      <c r="H14" s="106"/>
    </row>
    <row r="15" spans="2:8" ht="13.5" thickBot="1">
      <c r="B15" s="5"/>
      <c r="C15" s="28"/>
      <c r="D15" s="115"/>
      <c r="E15" s="118"/>
      <c r="F15" s="105"/>
      <c r="G15" s="115"/>
      <c r="H15" s="115"/>
    </row>
    <row r="16" spans="1:8" ht="48" customHeight="1" thickBot="1" thickTop="1">
      <c r="A16" s="12"/>
      <c r="B16" s="5"/>
      <c r="C16" s="13" t="s">
        <v>235</v>
      </c>
      <c r="D16" s="192" t="s">
        <v>238</v>
      </c>
      <c r="E16" s="193"/>
      <c r="F16" s="150" t="s">
        <v>470</v>
      </c>
      <c r="G16" s="14" t="s">
        <v>236</v>
      </c>
      <c r="H16" s="15" t="s">
        <v>237</v>
      </c>
    </row>
    <row r="17" spans="1:8" ht="21" customHeight="1" thickBot="1" thickTop="1">
      <c r="A17" s="12"/>
      <c r="B17" s="152" t="s">
        <v>462</v>
      </c>
      <c r="C17" s="153"/>
      <c r="D17" s="154"/>
      <c r="E17" s="155"/>
      <c r="F17" s="156"/>
      <c r="G17" s="156"/>
      <c r="H17" s="157"/>
    </row>
    <row r="18" spans="1:12" ht="24" customHeight="1" thickTop="1">
      <c r="A18" s="12"/>
      <c r="B18" s="186"/>
      <c r="C18" s="184" t="s">
        <v>318</v>
      </c>
      <c r="D18" s="11">
        <v>771410</v>
      </c>
      <c r="E18" s="6" t="s">
        <v>319</v>
      </c>
      <c r="F18" s="119">
        <v>183.6</v>
      </c>
      <c r="G18" s="119">
        <f aca="true" t="shared" si="0" ref="G18:G25">F18*(1-L20)</f>
        <v>170.748</v>
      </c>
      <c r="H18" s="190">
        <f>G18+G19</f>
        <v>477.0528</v>
      </c>
      <c r="I18" s="106"/>
      <c r="J18">
        <f>F15</f>
        <v>0</v>
      </c>
      <c r="K18" s="2">
        <f>F14</f>
        <v>0.07</v>
      </c>
      <c r="L18" s="2">
        <f>K18</f>
        <v>0.07</v>
      </c>
    </row>
    <row r="19" spans="1:12" ht="24.75" customHeight="1" thickBot="1">
      <c r="A19" s="12"/>
      <c r="B19" s="187"/>
      <c r="C19" s="185"/>
      <c r="D19" s="8">
        <v>775801</v>
      </c>
      <c r="E19" s="4" t="s">
        <v>180</v>
      </c>
      <c r="F19" s="120">
        <v>329.36</v>
      </c>
      <c r="G19" s="120">
        <f t="shared" si="0"/>
        <v>306.3048</v>
      </c>
      <c r="H19" s="191"/>
      <c r="I19" s="106"/>
      <c r="J19">
        <f aca="true" t="shared" si="1" ref="J19:J51">J18</f>
        <v>0</v>
      </c>
      <c r="K19" s="2">
        <f aca="true" t="shared" si="2" ref="K19:K51">K18</f>
        <v>0.07</v>
      </c>
      <c r="L19" s="2">
        <f aca="true" t="shared" si="3" ref="L19:L90">K19</f>
        <v>0.07</v>
      </c>
    </row>
    <row r="20" spans="1:12" ht="24.75" customHeight="1" thickTop="1">
      <c r="A20" s="12"/>
      <c r="B20" s="186"/>
      <c r="C20" s="184" t="s">
        <v>320</v>
      </c>
      <c r="D20" s="9">
        <v>771412</v>
      </c>
      <c r="E20" s="17" t="s">
        <v>321</v>
      </c>
      <c r="F20" s="119">
        <v>288.4</v>
      </c>
      <c r="G20" s="119">
        <f t="shared" si="0"/>
        <v>268.212</v>
      </c>
      <c r="H20" s="190">
        <f>G20+G21</f>
        <v>844.9328999999999</v>
      </c>
      <c r="I20" s="106"/>
      <c r="J20">
        <f t="shared" si="1"/>
        <v>0</v>
      </c>
      <c r="K20" s="2">
        <f t="shared" si="2"/>
        <v>0.07</v>
      </c>
      <c r="L20" s="2">
        <f t="shared" si="3"/>
        <v>0.07</v>
      </c>
    </row>
    <row r="21" spans="1:12" ht="24.75" customHeight="1" thickBot="1">
      <c r="A21" s="12"/>
      <c r="B21" s="187"/>
      <c r="C21" s="185"/>
      <c r="D21" s="8">
        <v>775805</v>
      </c>
      <c r="E21" s="16" t="s">
        <v>182</v>
      </c>
      <c r="F21" s="120">
        <v>620.13</v>
      </c>
      <c r="G21" s="120">
        <f t="shared" si="0"/>
        <v>576.7208999999999</v>
      </c>
      <c r="H21" s="191"/>
      <c r="I21" s="106"/>
      <c r="J21">
        <f t="shared" si="1"/>
        <v>0</v>
      </c>
      <c r="K21" s="2">
        <f t="shared" si="2"/>
        <v>0.07</v>
      </c>
      <c r="L21" s="2">
        <f t="shared" si="3"/>
        <v>0.07</v>
      </c>
    </row>
    <row r="22" spans="1:12" ht="25.5" customHeight="1" thickTop="1">
      <c r="A22" s="12"/>
      <c r="B22" s="186"/>
      <c r="C22" s="184" t="s">
        <v>322</v>
      </c>
      <c r="D22" s="9">
        <v>771434</v>
      </c>
      <c r="E22" s="17" t="s">
        <v>323</v>
      </c>
      <c r="F22" s="119">
        <v>408.64</v>
      </c>
      <c r="G22" s="119">
        <f t="shared" si="0"/>
        <v>380.0352</v>
      </c>
      <c r="H22" s="190">
        <f>G22+G23</f>
        <v>946.9911</v>
      </c>
      <c r="I22" s="106"/>
      <c r="J22">
        <f t="shared" si="1"/>
        <v>0</v>
      </c>
      <c r="K22" s="2">
        <f t="shared" si="2"/>
        <v>0.07</v>
      </c>
      <c r="L22" s="2">
        <f t="shared" si="3"/>
        <v>0.07</v>
      </c>
    </row>
    <row r="23" spans="1:12" ht="26.25" customHeight="1" thickBot="1">
      <c r="A23" s="12"/>
      <c r="B23" s="187"/>
      <c r="C23" s="185"/>
      <c r="D23" s="8">
        <v>775600</v>
      </c>
      <c r="E23" s="16" t="s">
        <v>184</v>
      </c>
      <c r="F23" s="120">
        <v>609.63</v>
      </c>
      <c r="G23" s="120">
        <f t="shared" si="0"/>
        <v>566.9558999999999</v>
      </c>
      <c r="H23" s="191"/>
      <c r="I23" s="106"/>
      <c r="J23">
        <f t="shared" si="1"/>
        <v>0</v>
      </c>
      <c r="K23" s="2">
        <f t="shared" si="2"/>
        <v>0.07</v>
      </c>
      <c r="L23" s="2">
        <f t="shared" si="3"/>
        <v>0.07</v>
      </c>
    </row>
    <row r="24" spans="1:12" ht="25.5" customHeight="1" thickTop="1">
      <c r="A24" s="12"/>
      <c r="B24" s="186"/>
      <c r="C24" s="184" t="s">
        <v>324</v>
      </c>
      <c r="D24" s="9">
        <v>771479</v>
      </c>
      <c r="E24" s="17" t="s">
        <v>325</v>
      </c>
      <c r="F24" s="119">
        <v>531.9</v>
      </c>
      <c r="G24" s="119">
        <f t="shared" si="0"/>
        <v>494.667</v>
      </c>
      <c r="H24" s="190">
        <f>G24+G25</f>
        <v>1732.8875999999998</v>
      </c>
      <c r="I24" s="106"/>
      <c r="J24">
        <f t="shared" si="1"/>
        <v>0</v>
      </c>
      <c r="K24" s="2">
        <f t="shared" si="2"/>
        <v>0.07</v>
      </c>
      <c r="L24" s="2">
        <f t="shared" si="3"/>
        <v>0.07</v>
      </c>
    </row>
    <row r="25" spans="1:12" ht="26.25" customHeight="1" thickBot="1">
      <c r="A25" s="12"/>
      <c r="B25" s="187"/>
      <c r="C25" s="185"/>
      <c r="D25" s="8">
        <v>775825</v>
      </c>
      <c r="E25" s="16" t="s">
        <v>186</v>
      </c>
      <c r="F25" s="120">
        <v>1331.42</v>
      </c>
      <c r="G25" s="120">
        <f t="shared" si="0"/>
        <v>1238.2205999999999</v>
      </c>
      <c r="H25" s="191"/>
      <c r="I25" s="106"/>
      <c r="J25">
        <f t="shared" si="1"/>
        <v>0</v>
      </c>
      <c r="K25" s="2">
        <f t="shared" si="2"/>
        <v>0.07</v>
      </c>
      <c r="L25" s="2">
        <f t="shared" si="3"/>
        <v>0.07</v>
      </c>
    </row>
    <row r="26" spans="1:12" ht="25.5" customHeight="1" thickTop="1">
      <c r="A26" s="12"/>
      <c r="B26" s="186"/>
      <c r="C26" s="184" t="s">
        <v>326</v>
      </c>
      <c r="D26" s="9">
        <v>771410</v>
      </c>
      <c r="E26" s="17" t="s">
        <v>319</v>
      </c>
      <c r="F26" s="119">
        <v>183.6</v>
      </c>
      <c r="G26" s="119">
        <f aca="true" t="shared" si="4" ref="G26:G49">F26*(1-L30)</f>
        <v>170.748</v>
      </c>
      <c r="H26" s="190">
        <f>G26+G27</f>
        <v>579.7434</v>
      </c>
      <c r="I26" s="106"/>
      <c r="J26">
        <f t="shared" si="1"/>
        <v>0</v>
      </c>
      <c r="K26" s="2">
        <f t="shared" si="2"/>
        <v>0.07</v>
      </c>
      <c r="L26" s="2">
        <f t="shared" si="3"/>
        <v>0.07</v>
      </c>
    </row>
    <row r="27" spans="1:12" ht="26.25" customHeight="1" thickBot="1">
      <c r="A27" s="12"/>
      <c r="B27" s="187"/>
      <c r="C27" s="185"/>
      <c r="D27" s="10">
        <v>775806</v>
      </c>
      <c r="E27" s="16" t="s">
        <v>187</v>
      </c>
      <c r="F27" s="120">
        <v>439.78</v>
      </c>
      <c r="G27" s="120">
        <f t="shared" si="4"/>
        <v>408.99539999999996</v>
      </c>
      <c r="H27" s="191"/>
      <c r="I27" s="106"/>
      <c r="J27">
        <f t="shared" si="1"/>
        <v>0</v>
      </c>
      <c r="K27" s="2">
        <f t="shared" si="2"/>
        <v>0.07</v>
      </c>
      <c r="L27" s="2">
        <f t="shared" si="3"/>
        <v>0.07</v>
      </c>
    </row>
    <row r="28" spans="1:12" ht="24" customHeight="1" thickTop="1">
      <c r="A28" s="12"/>
      <c r="B28" s="186"/>
      <c r="C28" s="184" t="s">
        <v>327</v>
      </c>
      <c r="D28" s="9">
        <v>771434</v>
      </c>
      <c r="E28" s="17" t="s">
        <v>323</v>
      </c>
      <c r="F28" s="119">
        <v>408.64</v>
      </c>
      <c r="G28" s="119">
        <f t="shared" si="4"/>
        <v>380.0352</v>
      </c>
      <c r="H28" s="190">
        <f>G28+G29</f>
        <v>1068.4862999999998</v>
      </c>
      <c r="I28" s="106"/>
      <c r="J28">
        <f t="shared" si="1"/>
        <v>0</v>
      </c>
      <c r="K28" s="2">
        <f t="shared" si="2"/>
        <v>0.07</v>
      </c>
      <c r="L28" s="2">
        <f t="shared" si="3"/>
        <v>0.07</v>
      </c>
    </row>
    <row r="29" spans="1:12" ht="24" customHeight="1" thickBot="1">
      <c r="A29" s="12"/>
      <c r="B29" s="187"/>
      <c r="C29" s="185"/>
      <c r="D29" s="10">
        <v>775602</v>
      </c>
      <c r="E29" s="16" t="s">
        <v>188</v>
      </c>
      <c r="F29" s="120">
        <v>740.27</v>
      </c>
      <c r="G29" s="120">
        <f t="shared" si="4"/>
        <v>688.4510999999999</v>
      </c>
      <c r="H29" s="191"/>
      <c r="I29" s="106"/>
      <c r="J29">
        <f t="shared" si="1"/>
        <v>0</v>
      </c>
      <c r="K29" s="2">
        <f t="shared" si="2"/>
        <v>0.07</v>
      </c>
      <c r="L29" s="2">
        <f t="shared" si="3"/>
        <v>0.07</v>
      </c>
    </row>
    <row r="30" spans="1:12" ht="21.75" customHeight="1" thickTop="1">
      <c r="A30" s="12"/>
      <c r="B30" s="186"/>
      <c r="C30" s="184" t="s">
        <v>328</v>
      </c>
      <c r="D30" s="9">
        <v>771412</v>
      </c>
      <c r="E30" s="17" t="s">
        <v>321</v>
      </c>
      <c r="F30" s="119">
        <v>288.4</v>
      </c>
      <c r="G30" s="119">
        <f t="shared" si="4"/>
        <v>268.212</v>
      </c>
      <c r="H30" s="190">
        <f>G30+G31</f>
        <v>976.7789999999999</v>
      </c>
      <c r="I30" s="106"/>
      <c r="J30">
        <f t="shared" si="1"/>
        <v>0</v>
      </c>
      <c r="K30" s="2">
        <f t="shared" si="2"/>
        <v>0.07</v>
      </c>
      <c r="L30" s="2">
        <f t="shared" si="3"/>
        <v>0.07</v>
      </c>
    </row>
    <row r="31" spans="1:12" ht="25.5" customHeight="1" thickBot="1">
      <c r="A31" s="12"/>
      <c r="B31" s="187"/>
      <c r="C31" s="185"/>
      <c r="D31" s="10">
        <v>775808</v>
      </c>
      <c r="E31" s="16" t="s">
        <v>189</v>
      </c>
      <c r="F31" s="120">
        <v>761.9</v>
      </c>
      <c r="G31" s="120">
        <f t="shared" si="4"/>
        <v>708.5669999999999</v>
      </c>
      <c r="H31" s="191"/>
      <c r="I31" s="106"/>
      <c r="J31">
        <f t="shared" si="1"/>
        <v>0</v>
      </c>
      <c r="K31" s="2">
        <f t="shared" si="2"/>
        <v>0.07</v>
      </c>
      <c r="L31" s="2">
        <f t="shared" si="3"/>
        <v>0.07</v>
      </c>
    </row>
    <row r="32" spans="1:12" ht="30" customHeight="1" thickTop="1">
      <c r="A32" s="12"/>
      <c r="B32" s="188"/>
      <c r="C32" s="184" t="s">
        <v>329</v>
      </c>
      <c r="D32" s="9">
        <v>771479</v>
      </c>
      <c r="E32" s="17" t="s">
        <v>325</v>
      </c>
      <c r="F32" s="119">
        <v>531.9</v>
      </c>
      <c r="G32" s="119">
        <f t="shared" si="4"/>
        <v>494.667</v>
      </c>
      <c r="H32" s="190">
        <f>G32+G33</f>
        <v>1450.3908</v>
      </c>
      <c r="I32" s="106"/>
      <c r="J32">
        <f t="shared" si="1"/>
        <v>0</v>
      </c>
      <c r="K32" s="2">
        <f t="shared" si="2"/>
        <v>0.07</v>
      </c>
      <c r="L32" s="2">
        <f t="shared" si="3"/>
        <v>0.07</v>
      </c>
    </row>
    <row r="33" spans="1:12" ht="21.75" customHeight="1" thickBot="1">
      <c r="A33" s="12"/>
      <c r="B33" s="189"/>
      <c r="C33" s="185"/>
      <c r="D33" s="10">
        <v>775608</v>
      </c>
      <c r="E33" s="16" t="s">
        <v>191</v>
      </c>
      <c r="F33" s="120">
        <v>1027.66</v>
      </c>
      <c r="G33" s="120">
        <f t="shared" si="4"/>
        <v>955.7238</v>
      </c>
      <c r="H33" s="191"/>
      <c r="I33" s="106"/>
      <c r="J33">
        <f t="shared" si="1"/>
        <v>0</v>
      </c>
      <c r="K33" s="2">
        <f t="shared" si="2"/>
        <v>0.07</v>
      </c>
      <c r="L33" s="2">
        <f t="shared" si="3"/>
        <v>0.07</v>
      </c>
    </row>
    <row r="34" spans="1:12" ht="23.25" customHeight="1" thickTop="1">
      <c r="A34" s="12"/>
      <c r="B34" s="188"/>
      <c r="C34" s="184" t="s">
        <v>330</v>
      </c>
      <c r="D34" s="9">
        <v>771410</v>
      </c>
      <c r="E34" s="17" t="s">
        <v>319</v>
      </c>
      <c r="F34" s="119">
        <v>183.6</v>
      </c>
      <c r="G34" s="119">
        <f t="shared" si="4"/>
        <v>170.748</v>
      </c>
      <c r="H34" s="190">
        <f>G34+G35</f>
        <v>1008.2222999999999</v>
      </c>
      <c r="I34" s="106"/>
      <c r="J34">
        <f t="shared" si="1"/>
        <v>0</v>
      </c>
      <c r="K34" s="2">
        <f t="shared" si="2"/>
        <v>0.07</v>
      </c>
      <c r="L34" s="2">
        <f t="shared" si="3"/>
        <v>0.07</v>
      </c>
    </row>
    <row r="35" spans="1:12" ht="22.5" customHeight="1" thickBot="1">
      <c r="A35" s="12"/>
      <c r="B35" s="189"/>
      <c r="C35" s="185"/>
      <c r="D35" s="10">
        <v>775807</v>
      </c>
      <c r="E35" s="16" t="s">
        <v>190</v>
      </c>
      <c r="F35" s="120">
        <v>900.51</v>
      </c>
      <c r="G35" s="120">
        <f t="shared" si="4"/>
        <v>837.4743</v>
      </c>
      <c r="H35" s="191"/>
      <c r="I35" s="106"/>
      <c r="J35">
        <f t="shared" si="1"/>
        <v>0</v>
      </c>
      <c r="K35" s="2">
        <f t="shared" si="2"/>
        <v>0.07</v>
      </c>
      <c r="L35" s="2">
        <f t="shared" si="3"/>
        <v>0.07</v>
      </c>
    </row>
    <row r="36" spans="1:12" ht="20.25" customHeight="1" thickTop="1">
      <c r="A36" s="12"/>
      <c r="B36" s="188"/>
      <c r="C36" s="184" t="s">
        <v>331</v>
      </c>
      <c r="D36" s="9">
        <v>771434</v>
      </c>
      <c r="E36" s="17" t="s">
        <v>323</v>
      </c>
      <c r="F36" s="119">
        <v>408.64</v>
      </c>
      <c r="G36" s="119">
        <f t="shared" si="4"/>
        <v>380.0352</v>
      </c>
      <c r="H36" s="190">
        <f>G36+G37</f>
        <v>1663.2677999999999</v>
      </c>
      <c r="I36" s="106"/>
      <c r="J36">
        <f t="shared" si="1"/>
        <v>0</v>
      </c>
      <c r="K36" s="2">
        <f t="shared" si="2"/>
        <v>0.07</v>
      </c>
      <c r="L36" s="2">
        <f t="shared" si="3"/>
        <v>0.07</v>
      </c>
    </row>
    <row r="37" spans="1:12" ht="24.75" customHeight="1" thickBot="1">
      <c r="A37" s="12"/>
      <c r="B37" s="189"/>
      <c r="C37" s="185"/>
      <c r="D37" s="10">
        <v>775827</v>
      </c>
      <c r="E37" s="16" t="s">
        <v>192</v>
      </c>
      <c r="F37" s="120">
        <v>1379.82</v>
      </c>
      <c r="G37" s="120">
        <f t="shared" si="4"/>
        <v>1283.2325999999998</v>
      </c>
      <c r="H37" s="191"/>
      <c r="I37" s="106"/>
      <c r="J37">
        <f t="shared" si="1"/>
        <v>0</v>
      </c>
      <c r="K37" s="2">
        <f t="shared" si="2"/>
        <v>0.07</v>
      </c>
      <c r="L37" s="2">
        <f t="shared" si="3"/>
        <v>0.07</v>
      </c>
    </row>
    <row r="38" spans="1:12" ht="26.25" customHeight="1" thickTop="1">
      <c r="A38" s="12"/>
      <c r="B38" s="188"/>
      <c r="C38" s="184" t="s">
        <v>332</v>
      </c>
      <c r="D38" s="11">
        <v>771410</v>
      </c>
      <c r="E38" s="6" t="s">
        <v>319</v>
      </c>
      <c r="F38" s="119">
        <v>183.6</v>
      </c>
      <c r="G38" s="119">
        <f t="shared" si="4"/>
        <v>170.748</v>
      </c>
      <c r="H38" s="190">
        <f>G38+G39</f>
        <v>753.8951999999999</v>
      </c>
      <c r="I38" s="106"/>
      <c r="J38">
        <f t="shared" si="1"/>
        <v>0</v>
      </c>
      <c r="K38" s="2">
        <f t="shared" si="2"/>
        <v>0.07</v>
      </c>
      <c r="L38" s="2">
        <f t="shared" si="3"/>
        <v>0.07</v>
      </c>
    </row>
    <row r="39" spans="1:12" ht="20.25" thickBot="1">
      <c r="A39" s="12"/>
      <c r="B39" s="189"/>
      <c r="C39" s="185"/>
      <c r="D39" s="10">
        <v>775601</v>
      </c>
      <c r="E39" s="16" t="s">
        <v>247</v>
      </c>
      <c r="F39" s="120">
        <v>627.04</v>
      </c>
      <c r="G39" s="120">
        <f t="shared" si="4"/>
        <v>583.1471999999999</v>
      </c>
      <c r="H39" s="191"/>
      <c r="I39" s="106"/>
      <c r="J39">
        <f t="shared" si="1"/>
        <v>0</v>
      </c>
      <c r="K39" s="2">
        <f t="shared" si="2"/>
        <v>0.07</v>
      </c>
      <c r="L39" s="2">
        <f t="shared" si="3"/>
        <v>0.07</v>
      </c>
    </row>
    <row r="40" spans="1:12" ht="24.75" customHeight="1" thickTop="1">
      <c r="A40" s="12"/>
      <c r="B40" s="188"/>
      <c r="C40" s="184" t="s">
        <v>333</v>
      </c>
      <c r="D40" s="9">
        <v>771479</v>
      </c>
      <c r="E40" s="17" t="s">
        <v>325</v>
      </c>
      <c r="F40" s="119">
        <v>531.9</v>
      </c>
      <c r="G40" s="119">
        <f>F40*(1-L45)</f>
        <v>494.667</v>
      </c>
      <c r="H40" s="190">
        <f>G40+G41</f>
        <v>1494.3333</v>
      </c>
      <c r="I40" s="106"/>
      <c r="J40">
        <f t="shared" si="1"/>
        <v>0</v>
      </c>
      <c r="K40" s="2">
        <f t="shared" si="2"/>
        <v>0.07</v>
      </c>
      <c r="L40" s="2">
        <f t="shared" si="3"/>
        <v>0.07</v>
      </c>
    </row>
    <row r="41" spans="1:12" ht="20.25" thickBot="1">
      <c r="A41" s="12"/>
      <c r="B41" s="189"/>
      <c r="C41" s="185"/>
      <c r="D41" s="10">
        <v>775869</v>
      </c>
      <c r="E41" s="16" t="s">
        <v>193</v>
      </c>
      <c r="F41" s="120">
        <v>1074.91</v>
      </c>
      <c r="G41" s="120">
        <f>F41*(1-L46)</f>
        <v>999.6663</v>
      </c>
      <c r="H41" s="191"/>
      <c r="I41" s="106"/>
      <c r="J41">
        <f t="shared" si="1"/>
        <v>0</v>
      </c>
      <c r="K41" s="2">
        <f t="shared" si="2"/>
        <v>0.07</v>
      </c>
      <c r="L41" s="2">
        <f t="shared" si="3"/>
        <v>0.07</v>
      </c>
    </row>
    <row r="42" spans="1:12" ht="21" customHeight="1" thickTop="1">
      <c r="A42" s="12"/>
      <c r="B42" s="188"/>
      <c r="C42" s="184" t="s">
        <v>334</v>
      </c>
      <c r="D42" s="9">
        <v>771434</v>
      </c>
      <c r="E42" s="17" t="s">
        <v>335</v>
      </c>
      <c r="F42" s="119">
        <v>408.64</v>
      </c>
      <c r="G42" s="119">
        <f>F42*(1-L47)</f>
        <v>380.0352</v>
      </c>
      <c r="H42" s="190">
        <f>G42+G43</f>
        <v>1088.1558</v>
      </c>
      <c r="I42" s="106"/>
      <c r="J42">
        <f t="shared" si="1"/>
        <v>0</v>
      </c>
      <c r="K42" s="2">
        <f t="shared" si="2"/>
        <v>0.07</v>
      </c>
      <c r="L42" s="2">
        <f t="shared" si="3"/>
        <v>0.07</v>
      </c>
    </row>
    <row r="43" spans="1:12" ht="32.25" customHeight="1" thickBot="1">
      <c r="A43" s="12"/>
      <c r="B43" s="189"/>
      <c r="C43" s="185"/>
      <c r="D43" s="10">
        <v>775820</v>
      </c>
      <c r="E43" s="16" t="s">
        <v>195</v>
      </c>
      <c r="F43" s="120">
        <v>761.42</v>
      </c>
      <c r="G43" s="120">
        <f>F43*(1-L48)</f>
        <v>708.1206</v>
      </c>
      <c r="H43" s="191"/>
      <c r="I43" s="106"/>
      <c r="J43">
        <f t="shared" si="1"/>
        <v>0</v>
      </c>
      <c r="K43" s="2">
        <f t="shared" si="2"/>
        <v>0.07</v>
      </c>
      <c r="L43" s="2">
        <f t="shared" si="3"/>
        <v>0.07</v>
      </c>
    </row>
    <row r="44" spans="1:12" ht="20.25" customHeight="1" thickBot="1" thickTop="1">
      <c r="A44" s="12"/>
      <c r="B44" s="152" t="s">
        <v>463</v>
      </c>
      <c r="C44" s="158"/>
      <c r="D44" s="159"/>
      <c r="E44" s="160"/>
      <c r="F44" s="161" t="s">
        <v>474</v>
      </c>
      <c r="G44" s="161"/>
      <c r="H44" s="162"/>
      <c r="I44" s="106"/>
      <c r="K44" s="2"/>
      <c r="L44" s="2"/>
    </row>
    <row r="45" spans="1:12" ht="29.25" customHeight="1" thickTop="1">
      <c r="A45" s="12"/>
      <c r="B45" s="188"/>
      <c r="C45" s="184" t="s">
        <v>336</v>
      </c>
      <c r="D45" s="9">
        <v>771420</v>
      </c>
      <c r="E45" s="17" t="s">
        <v>337</v>
      </c>
      <c r="F45" s="119">
        <v>163.89</v>
      </c>
      <c r="G45" s="119">
        <f t="shared" si="4"/>
        <v>152.41769999999997</v>
      </c>
      <c r="H45" s="190">
        <f>G45+G46</f>
        <v>398.0028</v>
      </c>
      <c r="I45" s="106"/>
      <c r="J45">
        <f>J43</f>
        <v>0</v>
      </c>
      <c r="K45" s="2">
        <f>K43</f>
        <v>0.07</v>
      </c>
      <c r="L45" s="2">
        <f t="shared" si="3"/>
        <v>0.07</v>
      </c>
    </row>
    <row r="46" spans="1:12" ht="20.25" thickBot="1">
      <c r="A46" s="12"/>
      <c r="B46" s="189"/>
      <c r="C46" s="185"/>
      <c r="D46" s="10">
        <v>775921</v>
      </c>
      <c r="E46" s="16" t="s">
        <v>198</v>
      </c>
      <c r="F46" s="120">
        <v>264.07</v>
      </c>
      <c r="G46" s="120">
        <f t="shared" si="4"/>
        <v>245.58509999999998</v>
      </c>
      <c r="H46" s="191"/>
      <c r="I46" s="106"/>
      <c r="J46">
        <f t="shared" si="1"/>
        <v>0</v>
      </c>
      <c r="K46" s="2">
        <f t="shared" si="2"/>
        <v>0.07</v>
      </c>
      <c r="L46" s="2">
        <f t="shared" si="3"/>
        <v>0.07</v>
      </c>
    </row>
    <row r="47" spans="1:12" ht="31.5" customHeight="1" thickTop="1">
      <c r="A47" s="12"/>
      <c r="B47" s="188"/>
      <c r="C47" s="184" t="s">
        <v>338</v>
      </c>
      <c r="D47" s="9">
        <v>771420</v>
      </c>
      <c r="E47" s="17" t="s">
        <v>337</v>
      </c>
      <c r="F47" s="119">
        <v>163.89</v>
      </c>
      <c r="G47" s="119">
        <f t="shared" si="4"/>
        <v>152.41769999999997</v>
      </c>
      <c r="H47" s="190">
        <f>G47+G48</f>
        <v>405.3218999999999</v>
      </c>
      <c r="I47" s="106"/>
      <c r="J47">
        <f t="shared" si="1"/>
        <v>0</v>
      </c>
      <c r="K47" s="2">
        <f t="shared" si="2"/>
        <v>0.07</v>
      </c>
      <c r="L47" s="2">
        <f t="shared" si="3"/>
        <v>0.07</v>
      </c>
    </row>
    <row r="48" spans="1:12" ht="20.25" thickBot="1">
      <c r="A48" s="12"/>
      <c r="B48" s="189"/>
      <c r="C48" s="185"/>
      <c r="D48" s="10">
        <v>775920</v>
      </c>
      <c r="E48" s="16" t="s">
        <v>199</v>
      </c>
      <c r="F48" s="120">
        <v>271.94</v>
      </c>
      <c r="G48" s="120">
        <f t="shared" si="4"/>
        <v>252.90419999999997</v>
      </c>
      <c r="H48" s="191"/>
      <c r="I48" s="106"/>
      <c r="J48">
        <f t="shared" si="1"/>
        <v>0</v>
      </c>
      <c r="K48" s="2">
        <f t="shared" si="2"/>
        <v>0.07</v>
      </c>
      <c r="L48" s="2">
        <f t="shared" si="3"/>
        <v>0.07</v>
      </c>
    </row>
    <row r="49" spans="1:12" ht="33" customHeight="1" thickTop="1">
      <c r="A49" s="12"/>
      <c r="B49" s="188"/>
      <c r="C49" s="184" t="s">
        <v>339</v>
      </c>
      <c r="D49" s="9">
        <v>771424</v>
      </c>
      <c r="E49" s="17" t="s">
        <v>339</v>
      </c>
      <c r="F49" s="119">
        <v>767.07</v>
      </c>
      <c r="G49" s="119">
        <f t="shared" si="4"/>
        <v>713.3751</v>
      </c>
      <c r="H49" s="190">
        <f>G49</f>
        <v>713.3751</v>
      </c>
      <c r="I49" s="106"/>
      <c r="J49">
        <f t="shared" si="1"/>
        <v>0</v>
      </c>
      <c r="K49" s="2">
        <f t="shared" si="2"/>
        <v>0.07</v>
      </c>
      <c r="L49" s="2">
        <f t="shared" si="3"/>
        <v>0.07</v>
      </c>
    </row>
    <row r="50" spans="1:12" ht="13.5" thickBot="1">
      <c r="A50" s="12"/>
      <c r="B50" s="189"/>
      <c r="C50" s="185"/>
      <c r="D50" s="10"/>
      <c r="E50" s="16"/>
      <c r="F50" s="120" t="s">
        <v>474</v>
      </c>
      <c r="G50" s="120"/>
      <c r="H50" s="191"/>
      <c r="I50" s="106"/>
      <c r="J50">
        <f t="shared" si="1"/>
        <v>0</v>
      </c>
      <c r="K50" s="2">
        <f t="shared" si="2"/>
        <v>0.07</v>
      </c>
      <c r="L50" s="2">
        <f t="shared" si="3"/>
        <v>0.07</v>
      </c>
    </row>
    <row r="51" spans="1:12" ht="31.5" customHeight="1" thickTop="1">
      <c r="A51" s="12"/>
      <c r="B51" s="188"/>
      <c r="C51" s="184" t="s">
        <v>340</v>
      </c>
      <c r="D51" s="9">
        <v>771421</v>
      </c>
      <c r="E51" s="17" t="s">
        <v>341</v>
      </c>
      <c r="F51" s="119">
        <v>290.42</v>
      </c>
      <c r="G51" s="119">
        <f>F51*(1-L57)</f>
        <v>270.0906</v>
      </c>
      <c r="H51" s="190">
        <f>G51+G52</f>
        <v>515.6757</v>
      </c>
      <c r="I51" s="106"/>
      <c r="J51">
        <f t="shared" si="1"/>
        <v>0</v>
      </c>
      <c r="K51" s="2">
        <f t="shared" si="2"/>
        <v>0.07</v>
      </c>
      <c r="L51" s="2">
        <f t="shared" si="3"/>
        <v>0.07</v>
      </c>
    </row>
    <row r="52" spans="1:12" ht="20.25" thickBot="1">
      <c r="A52" s="12"/>
      <c r="B52" s="189"/>
      <c r="C52" s="185"/>
      <c r="D52" s="10">
        <v>775921</v>
      </c>
      <c r="E52" s="16" t="s">
        <v>198</v>
      </c>
      <c r="F52" s="120">
        <v>264.07</v>
      </c>
      <c r="G52" s="120">
        <f>F52*(1-L58)</f>
        <v>245.58509999999998</v>
      </c>
      <c r="H52" s="191"/>
      <c r="I52" s="106"/>
      <c r="J52">
        <f aca="true" t="shared" si="5" ref="J52:J90">J51</f>
        <v>0</v>
      </c>
      <c r="K52" s="2">
        <f aca="true" t="shared" si="6" ref="K52:K90">K51</f>
        <v>0.07</v>
      </c>
      <c r="L52" s="2">
        <f t="shared" si="3"/>
        <v>0.07</v>
      </c>
    </row>
    <row r="53" spans="1:12" ht="33" customHeight="1" thickTop="1">
      <c r="A53" s="12"/>
      <c r="B53" s="188"/>
      <c r="C53" s="184" t="s">
        <v>340</v>
      </c>
      <c r="D53" s="9">
        <v>771421</v>
      </c>
      <c r="E53" s="17" t="s">
        <v>341</v>
      </c>
      <c r="F53" s="119">
        <v>290.42</v>
      </c>
      <c r="G53" s="119">
        <f>F53*(1-L59)</f>
        <v>270.0906</v>
      </c>
      <c r="H53" s="190">
        <f>G53+G54</f>
        <v>522.9947999999999</v>
      </c>
      <c r="I53" s="106"/>
      <c r="J53">
        <f t="shared" si="5"/>
        <v>0</v>
      </c>
      <c r="K53" s="2">
        <f t="shared" si="6"/>
        <v>0.07</v>
      </c>
      <c r="L53" s="2">
        <f t="shared" si="3"/>
        <v>0.07</v>
      </c>
    </row>
    <row r="54" spans="1:12" ht="28.5" customHeight="1" thickBot="1">
      <c r="A54" s="12"/>
      <c r="B54" s="189"/>
      <c r="C54" s="185"/>
      <c r="D54" s="10">
        <v>775920</v>
      </c>
      <c r="E54" s="16" t="s">
        <v>199</v>
      </c>
      <c r="F54" s="120">
        <v>271.94</v>
      </c>
      <c r="G54" s="120">
        <f>F54*(1-L60)</f>
        <v>252.90419999999997</v>
      </c>
      <c r="H54" s="191"/>
      <c r="I54" s="106"/>
      <c r="J54">
        <f t="shared" si="5"/>
        <v>0</v>
      </c>
      <c r="K54" s="2">
        <f t="shared" si="6"/>
        <v>0.07</v>
      </c>
      <c r="L54" s="2">
        <f t="shared" si="3"/>
        <v>0.07</v>
      </c>
    </row>
    <row r="55" spans="1:12" ht="30.75" customHeight="1" thickTop="1">
      <c r="A55" s="12"/>
      <c r="B55" s="188"/>
      <c r="C55" s="184" t="s">
        <v>342</v>
      </c>
      <c r="D55" s="9">
        <v>771422</v>
      </c>
      <c r="E55" s="17" t="s">
        <v>343</v>
      </c>
      <c r="F55" s="119">
        <v>427.2</v>
      </c>
      <c r="G55" s="119">
        <f aca="true" t="shared" si="7" ref="G55:G60">F55*(1-L66)</f>
        <v>397.29599999999994</v>
      </c>
      <c r="H55" s="190">
        <f>G55+G56</f>
        <v>642.8811</v>
      </c>
      <c r="I55" s="106"/>
      <c r="J55">
        <f t="shared" si="5"/>
        <v>0</v>
      </c>
      <c r="K55" s="2">
        <f t="shared" si="6"/>
        <v>0.07</v>
      </c>
      <c r="L55" s="2">
        <f t="shared" si="3"/>
        <v>0.07</v>
      </c>
    </row>
    <row r="56" spans="1:12" ht="20.25" thickBot="1">
      <c r="A56" s="12"/>
      <c r="B56" s="189"/>
      <c r="C56" s="185"/>
      <c r="D56" s="10">
        <v>775921</v>
      </c>
      <c r="E56" s="16" t="s">
        <v>198</v>
      </c>
      <c r="F56" s="120">
        <v>264.07</v>
      </c>
      <c r="G56" s="120">
        <f t="shared" si="7"/>
        <v>245.58509999999998</v>
      </c>
      <c r="H56" s="191"/>
      <c r="I56" s="106"/>
      <c r="J56">
        <f t="shared" si="5"/>
        <v>0</v>
      </c>
      <c r="K56" s="2">
        <f t="shared" si="6"/>
        <v>0.07</v>
      </c>
      <c r="L56" s="2">
        <f t="shared" si="3"/>
        <v>0.07</v>
      </c>
    </row>
    <row r="57" spans="1:12" ht="30" customHeight="1" thickTop="1">
      <c r="A57" s="12"/>
      <c r="B57" s="188"/>
      <c r="C57" s="184" t="s">
        <v>344</v>
      </c>
      <c r="D57" s="9">
        <v>771422</v>
      </c>
      <c r="E57" s="17" t="s">
        <v>343</v>
      </c>
      <c r="F57" s="119">
        <v>427.2</v>
      </c>
      <c r="G57" s="119">
        <f t="shared" si="7"/>
        <v>397.29599999999994</v>
      </c>
      <c r="H57" s="190">
        <f>G57+G58</f>
        <v>650.2001999999999</v>
      </c>
      <c r="I57" s="106"/>
      <c r="J57">
        <f t="shared" si="5"/>
        <v>0</v>
      </c>
      <c r="K57" s="2">
        <f t="shared" si="6"/>
        <v>0.07</v>
      </c>
      <c r="L57" s="2">
        <f t="shared" si="3"/>
        <v>0.07</v>
      </c>
    </row>
    <row r="58" spans="1:12" ht="20.25" thickBot="1">
      <c r="A58" s="12"/>
      <c r="B58" s="189"/>
      <c r="C58" s="185"/>
      <c r="D58" s="10">
        <v>775920</v>
      </c>
      <c r="E58" s="16" t="s">
        <v>199</v>
      </c>
      <c r="F58" s="120">
        <v>271.94</v>
      </c>
      <c r="G58" s="120">
        <f t="shared" si="7"/>
        <v>252.90419999999997</v>
      </c>
      <c r="H58" s="191"/>
      <c r="I58" s="106"/>
      <c r="J58">
        <f t="shared" si="5"/>
        <v>0</v>
      </c>
      <c r="K58" s="2">
        <f t="shared" si="6"/>
        <v>0.07</v>
      </c>
      <c r="L58" s="2">
        <f t="shared" si="3"/>
        <v>0.07</v>
      </c>
    </row>
    <row r="59" spans="1:12" ht="30" customHeight="1" thickTop="1">
      <c r="A59" s="12"/>
      <c r="B59" s="188"/>
      <c r="C59" s="184" t="s">
        <v>345</v>
      </c>
      <c r="D59" s="9">
        <v>771426</v>
      </c>
      <c r="E59" s="17" t="s">
        <v>346</v>
      </c>
      <c r="F59" s="119">
        <v>181.38</v>
      </c>
      <c r="G59" s="119">
        <f t="shared" si="7"/>
        <v>168.68339999999998</v>
      </c>
      <c r="H59" s="190">
        <f>G59+G60</f>
        <v>379.97939999999994</v>
      </c>
      <c r="I59" s="106"/>
      <c r="J59">
        <f t="shared" si="5"/>
        <v>0</v>
      </c>
      <c r="K59" s="2">
        <f t="shared" si="6"/>
        <v>0.07</v>
      </c>
      <c r="L59" s="2">
        <f t="shared" si="3"/>
        <v>0.07</v>
      </c>
    </row>
    <row r="60" spans="1:12" ht="19.5" thickBot="1">
      <c r="A60" s="12"/>
      <c r="B60" s="189"/>
      <c r="C60" s="185"/>
      <c r="D60" s="10">
        <v>775916</v>
      </c>
      <c r="E60" s="16" t="s">
        <v>203</v>
      </c>
      <c r="F60" s="120">
        <v>227.2</v>
      </c>
      <c r="G60" s="120">
        <f t="shared" si="7"/>
        <v>211.29599999999996</v>
      </c>
      <c r="H60" s="191"/>
      <c r="I60" s="106"/>
      <c r="J60">
        <f t="shared" si="5"/>
        <v>0</v>
      </c>
      <c r="K60" s="2">
        <f t="shared" si="6"/>
        <v>0.07</v>
      </c>
      <c r="L60" s="2">
        <f t="shared" si="3"/>
        <v>0.07</v>
      </c>
    </row>
    <row r="61" spans="1:12" ht="25.5" customHeight="1" thickTop="1">
      <c r="A61" s="12"/>
      <c r="B61" s="188"/>
      <c r="C61" s="184" t="s">
        <v>380</v>
      </c>
      <c r="D61" s="9">
        <v>771430</v>
      </c>
      <c r="E61" s="17" t="s">
        <v>380</v>
      </c>
      <c r="F61" s="119">
        <v>669.86</v>
      </c>
      <c r="G61" s="119">
        <f>F61*(1-L121)</f>
        <v>622.9698</v>
      </c>
      <c r="H61" s="190">
        <f>G61</f>
        <v>622.9698</v>
      </c>
      <c r="I61" s="106"/>
      <c r="J61">
        <f>J112</f>
        <v>0</v>
      </c>
      <c r="K61" s="2">
        <f>K112</f>
        <v>0.07</v>
      </c>
      <c r="L61" s="2">
        <f>K61</f>
        <v>0.07</v>
      </c>
    </row>
    <row r="62" spans="1:12" ht="24" customHeight="1" thickBot="1">
      <c r="A62" s="12"/>
      <c r="B62" s="189"/>
      <c r="C62" s="185"/>
      <c r="D62" s="10"/>
      <c r="E62" s="16"/>
      <c r="F62" s="120" t="s">
        <v>474</v>
      </c>
      <c r="G62" s="120"/>
      <c r="H62" s="191"/>
      <c r="I62" s="106"/>
      <c r="J62">
        <f aca="true" t="shared" si="8" ref="J62:K64">J61</f>
        <v>0</v>
      </c>
      <c r="K62" s="2">
        <f t="shared" si="8"/>
        <v>0.07</v>
      </c>
      <c r="L62" s="2">
        <f>K62</f>
        <v>0.07</v>
      </c>
    </row>
    <row r="63" spans="1:12" ht="25.5" customHeight="1" thickTop="1">
      <c r="A63" s="12"/>
      <c r="B63" s="188"/>
      <c r="C63" s="184" t="s">
        <v>381</v>
      </c>
      <c r="D63" s="9">
        <v>771431</v>
      </c>
      <c r="E63" s="17" t="s">
        <v>381</v>
      </c>
      <c r="F63" s="119">
        <v>1065.96</v>
      </c>
      <c r="G63" s="119">
        <f>F63*(1-L123)</f>
        <v>991.3428</v>
      </c>
      <c r="H63" s="190">
        <f>G63</f>
        <v>991.3428</v>
      </c>
      <c r="I63" s="106"/>
      <c r="J63">
        <f t="shared" si="8"/>
        <v>0</v>
      </c>
      <c r="K63" s="2">
        <f t="shared" si="8"/>
        <v>0.07</v>
      </c>
      <c r="L63" s="2">
        <f>K63</f>
        <v>0.07</v>
      </c>
    </row>
    <row r="64" spans="1:12" ht="26.25" customHeight="1" thickBot="1">
      <c r="A64" s="12"/>
      <c r="B64" s="189"/>
      <c r="C64" s="185"/>
      <c r="D64" s="10"/>
      <c r="E64" s="16"/>
      <c r="F64" s="7" t="s">
        <v>474</v>
      </c>
      <c r="G64" s="120"/>
      <c r="H64" s="191"/>
      <c r="I64" s="106"/>
      <c r="J64">
        <f t="shared" si="8"/>
        <v>0</v>
      </c>
      <c r="K64" s="2">
        <f t="shared" si="8"/>
        <v>0.07</v>
      </c>
      <c r="L64" s="2">
        <f>K64</f>
        <v>0.07</v>
      </c>
    </row>
    <row r="65" spans="1:12" ht="19.5" customHeight="1" thickBot="1" thickTop="1">
      <c r="A65" s="12"/>
      <c r="B65" s="152" t="s">
        <v>464</v>
      </c>
      <c r="C65" s="158"/>
      <c r="D65" s="159"/>
      <c r="E65" s="160"/>
      <c r="F65" s="161" t="s">
        <v>474</v>
      </c>
      <c r="G65" s="161"/>
      <c r="H65" s="162"/>
      <c r="I65" s="106"/>
      <c r="K65" s="2"/>
      <c r="L65" s="2"/>
    </row>
    <row r="66" spans="1:12" ht="27.75" customHeight="1" thickTop="1">
      <c r="A66" s="12"/>
      <c r="B66" s="188"/>
      <c r="C66" s="184" t="s">
        <v>347</v>
      </c>
      <c r="D66" s="9">
        <v>771486</v>
      </c>
      <c r="E66" s="17" t="s">
        <v>348</v>
      </c>
      <c r="F66" s="119">
        <v>617.84</v>
      </c>
      <c r="G66" s="119">
        <f>F66*(1-L72)</f>
        <v>574.5912</v>
      </c>
      <c r="H66" s="190">
        <f>G66+G67</f>
        <v>4267.8723</v>
      </c>
      <c r="I66" s="106"/>
      <c r="J66">
        <f>J60</f>
        <v>0</v>
      </c>
      <c r="K66" s="2">
        <f>K60</f>
        <v>0.07</v>
      </c>
      <c r="L66" s="2">
        <f t="shared" si="3"/>
        <v>0.07</v>
      </c>
    </row>
    <row r="67" spans="1:12" ht="20.25" thickBot="1">
      <c r="A67" s="12"/>
      <c r="B67" s="189"/>
      <c r="C67" s="185"/>
      <c r="D67" s="10">
        <v>775652</v>
      </c>
      <c r="E67" s="16" t="s">
        <v>205</v>
      </c>
      <c r="F67" s="120">
        <v>3971.27</v>
      </c>
      <c r="G67" s="120">
        <f>F67*(1-L73)</f>
        <v>3693.2810999999997</v>
      </c>
      <c r="H67" s="191"/>
      <c r="I67" s="106"/>
      <c r="J67">
        <f t="shared" si="5"/>
        <v>0</v>
      </c>
      <c r="K67" s="2">
        <f t="shared" si="6"/>
        <v>0.07</v>
      </c>
      <c r="L67" s="2">
        <f t="shared" si="3"/>
        <v>0.07</v>
      </c>
    </row>
    <row r="68" spans="1:12" ht="28.5" customHeight="1" thickTop="1">
      <c r="A68" s="12"/>
      <c r="B68" s="188"/>
      <c r="C68" s="184" t="s">
        <v>349</v>
      </c>
      <c r="D68" s="9">
        <v>771486</v>
      </c>
      <c r="E68" s="17" t="s">
        <v>348</v>
      </c>
      <c r="F68" s="119">
        <v>617.84</v>
      </c>
      <c r="G68" s="119">
        <f>F68*(1-L75)</f>
        <v>574.5912</v>
      </c>
      <c r="H68" s="190">
        <f>G68+G69</f>
        <v>5375.846399999999</v>
      </c>
      <c r="I68" s="106"/>
      <c r="J68">
        <f t="shared" si="5"/>
        <v>0</v>
      </c>
      <c r="K68" s="2">
        <f t="shared" si="6"/>
        <v>0.07</v>
      </c>
      <c r="L68" s="2">
        <f t="shared" si="3"/>
        <v>0.07</v>
      </c>
    </row>
    <row r="69" spans="1:12" ht="20.25" thickBot="1">
      <c r="A69" s="12"/>
      <c r="B69" s="189"/>
      <c r="C69" s="185"/>
      <c r="D69" s="10">
        <v>775653</v>
      </c>
      <c r="E69" s="16" t="s">
        <v>206</v>
      </c>
      <c r="F69" s="120">
        <v>5162.64</v>
      </c>
      <c r="G69" s="120">
        <f>F69*(1-L76)</f>
        <v>4801.2552</v>
      </c>
      <c r="H69" s="191"/>
      <c r="I69" s="106"/>
      <c r="J69">
        <f t="shared" si="5"/>
        <v>0</v>
      </c>
      <c r="K69" s="2">
        <f t="shared" si="6"/>
        <v>0.07</v>
      </c>
      <c r="L69" s="2">
        <f t="shared" si="3"/>
        <v>0.07</v>
      </c>
    </row>
    <row r="70" spans="1:12" ht="27" customHeight="1" thickTop="1">
      <c r="A70" s="12"/>
      <c r="B70" s="188"/>
      <c r="C70" s="184" t="s">
        <v>350</v>
      </c>
      <c r="D70" s="9">
        <v>771468</v>
      </c>
      <c r="E70" s="17" t="s">
        <v>351</v>
      </c>
      <c r="F70" s="119">
        <v>606.4</v>
      </c>
      <c r="G70" s="119">
        <f>F70*(1-L78)</f>
        <v>563.9519999999999</v>
      </c>
      <c r="H70" s="190">
        <f>G70+G71</f>
        <v>2363.3903999999998</v>
      </c>
      <c r="I70" s="106"/>
      <c r="J70">
        <f t="shared" si="5"/>
        <v>0</v>
      </c>
      <c r="K70" s="2">
        <f t="shared" si="6"/>
        <v>0.07</v>
      </c>
      <c r="L70" s="2">
        <f t="shared" si="3"/>
        <v>0.07</v>
      </c>
    </row>
    <row r="71" spans="1:12" ht="13.5" thickBot="1">
      <c r="A71" s="12"/>
      <c r="B71" s="189"/>
      <c r="C71" s="185"/>
      <c r="D71" s="10">
        <v>775654</v>
      </c>
      <c r="E71" s="16" t="s">
        <v>208</v>
      </c>
      <c r="F71" s="120">
        <v>1934.88</v>
      </c>
      <c r="G71" s="120">
        <f>F71*(1-L79)</f>
        <v>1799.4384</v>
      </c>
      <c r="H71" s="191"/>
      <c r="I71" s="106"/>
      <c r="J71">
        <f t="shared" si="5"/>
        <v>0</v>
      </c>
      <c r="K71" s="2">
        <f t="shared" si="6"/>
        <v>0.07</v>
      </c>
      <c r="L71" s="2">
        <f t="shared" si="3"/>
        <v>0.07</v>
      </c>
    </row>
    <row r="72" spans="1:12" ht="25.5" customHeight="1" thickTop="1">
      <c r="A72" s="12"/>
      <c r="B72" s="188"/>
      <c r="C72" s="184" t="s">
        <v>352</v>
      </c>
      <c r="D72" s="9">
        <v>771459</v>
      </c>
      <c r="E72" s="17" t="s">
        <v>351</v>
      </c>
      <c r="F72" s="119">
        <v>2006.46</v>
      </c>
      <c r="G72" s="119">
        <f>F72*(1-L82)</f>
        <v>1866.0077999999999</v>
      </c>
      <c r="H72" s="190">
        <f>G72+G73</f>
        <v>12559.6035</v>
      </c>
      <c r="I72" s="106"/>
      <c r="J72">
        <f t="shared" si="5"/>
        <v>0</v>
      </c>
      <c r="K72" s="2">
        <f t="shared" si="6"/>
        <v>0.07</v>
      </c>
      <c r="L72" s="2">
        <f t="shared" si="3"/>
        <v>0.07</v>
      </c>
    </row>
    <row r="73" spans="1:12" ht="13.5" thickBot="1">
      <c r="A73" s="12"/>
      <c r="B73" s="189"/>
      <c r="C73" s="185"/>
      <c r="D73" s="10">
        <v>775910</v>
      </c>
      <c r="E73" s="16" t="s">
        <v>209</v>
      </c>
      <c r="F73" s="120">
        <v>11498.49</v>
      </c>
      <c r="G73" s="120">
        <f>F73*(1-L83)</f>
        <v>10693.5957</v>
      </c>
      <c r="H73" s="191"/>
      <c r="I73" s="106"/>
      <c r="J73">
        <f t="shared" si="5"/>
        <v>0</v>
      </c>
      <c r="K73" s="2">
        <f t="shared" si="6"/>
        <v>0.07</v>
      </c>
      <c r="L73" s="2">
        <f t="shared" si="3"/>
        <v>0.07</v>
      </c>
    </row>
    <row r="74" spans="1:12" ht="16.5" thickBot="1" thickTop="1">
      <c r="A74" s="12"/>
      <c r="B74" s="152" t="s">
        <v>465</v>
      </c>
      <c r="C74" s="158"/>
      <c r="D74" s="159"/>
      <c r="E74" s="160"/>
      <c r="F74" s="161" t="s">
        <v>474</v>
      </c>
      <c r="G74" s="161"/>
      <c r="H74" s="162"/>
      <c r="I74" s="106"/>
      <c r="K74" s="2"/>
      <c r="L74" s="2"/>
    </row>
    <row r="75" spans="1:12" ht="25.5" customHeight="1" thickTop="1">
      <c r="A75" s="12"/>
      <c r="B75" s="188"/>
      <c r="C75" s="184" t="s">
        <v>353</v>
      </c>
      <c r="D75" s="9">
        <v>771419</v>
      </c>
      <c r="E75" s="17" t="s">
        <v>354</v>
      </c>
      <c r="F75" s="119">
        <v>209.85</v>
      </c>
      <c r="G75" s="119">
        <f>F75*(1-L84)</f>
        <v>195.16049999999998</v>
      </c>
      <c r="H75" s="190">
        <f>G75+G76</f>
        <v>14994.929399999999</v>
      </c>
      <c r="I75" s="106"/>
      <c r="J75">
        <f>J73</f>
        <v>0</v>
      </c>
      <c r="K75" s="2">
        <f>K73</f>
        <v>0.07</v>
      </c>
      <c r="L75" s="2">
        <f t="shared" si="3"/>
        <v>0.07</v>
      </c>
    </row>
    <row r="76" spans="1:12" ht="13.5" thickBot="1">
      <c r="A76" s="12"/>
      <c r="B76" s="189"/>
      <c r="C76" s="185"/>
      <c r="D76" s="10">
        <v>775690</v>
      </c>
      <c r="E76" s="16" t="s">
        <v>355</v>
      </c>
      <c r="F76" s="120">
        <v>15913.73</v>
      </c>
      <c r="G76" s="120">
        <f>F76*(1-L85)</f>
        <v>14799.7689</v>
      </c>
      <c r="H76" s="191"/>
      <c r="I76" s="106"/>
      <c r="J76">
        <f t="shared" si="5"/>
        <v>0</v>
      </c>
      <c r="K76" s="2">
        <f t="shared" si="6"/>
        <v>0.07</v>
      </c>
      <c r="L76" s="2">
        <f t="shared" si="3"/>
        <v>0.07</v>
      </c>
    </row>
    <row r="77" spans="1:12" ht="16.5" thickBot="1" thickTop="1">
      <c r="A77" s="12"/>
      <c r="B77" s="152" t="s">
        <v>466</v>
      </c>
      <c r="C77" s="158"/>
      <c r="D77" s="159"/>
      <c r="E77" s="160"/>
      <c r="F77" s="161" t="s">
        <v>474</v>
      </c>
      <c r="G77" s="161"/>
      <c r="H77" s="162"/>
      <c r="I77" s="106"/>
      <c r="K77" s="2"/>
      <c r="L77" s="2"/>
    </row>
    <row r="78" spans="1:12" ht="25.5" customHeight="1" thickTop="1">
      <c r="A78" s="12"/>
      <c r="B78" s="188"/>
      <c r="C78" s="184" t="s">
        <v>356</v>
      </c>
      <c r="D78" s="9">
        <v>771466</v>
      </c>
      <c r="E78" s="17" t="s">
        <v>357</v>
      </c>
      <c r="F78" s="119">
        <v>246.41</v>
      </c>
      <c r="G78" s="119">
        <f aca="true" t="shared" si="9" ref="G78:G87">F78*(1-L86)</f>
        <v>229.16129999999998</v>
      </c>
      <c r="H78" s="190">
        <f>G78+G79</f>
        <v>687.2420999999999</v>
      </c>
      <c r="I78" s="106"/>
      <c r="J78">
        <f>J76</f>
        <v>0</v>
      </c>
      <c r="K78" s="2">
        <f>K76</f>
        <v>0.07</v>
      </c>
      <c r="L78" s="2">
        <f t="shared" si="3"/>
        <v>0.07</v>
      </c>
    </row>
    <row r="79" spans="1:12" ht="19.5" thickBot="1">
      <c r="A79" s="12"/>
      <c r="B79" s="189"/>
      <c r="C79" s="185"/>
      <c r="D79" s="10">
        <v>775965</v>
      </c>
      <c r="E79" s="16" t="s">
        <v>213</v>
      </c>
      <c r="F79" s="120">
        <v>492.56</v>
      </c>
      <c r="G79" s="120">
        <f t="shared" si="9"/>
        <v>458.08079999999995</v>
      </c>
      <c r="H79" s="191"/>
      <c r="I79" s="106"/>
      <c r="J79">
        <f t="shared" si="5"/>
        <v>0</v>
      </c>
      <c r="K79" s="2">
        <f t="shared" si="6"/>
        <v>0.07</v>
      </c>
      <c r="L79" s="2">
        <f t="shared" si="3"/>
        <v>0.07</v>
      </c>
    </row>
    <row r="80" spans="1:12" ht="25.5" customHeight="1" thickTop="1">
      <c r="A80" s="12"/>
      <c r="B80" s="188"/>
      <c r="C80" s="184" t="s">
        <v>358</v>
      </c>
      <c r="D80" s="9">
        <v>771466</v>
      </c>
      <c r="E80" s="17" t="s">
        <v>357</v>
      </c>
      <c r="F80" s="119">
        <v>246.41</v>
      </c>
      <c r="G80" s="119">
        <f t="shared" si="9"/>
        <v>229.16129999999998</v>
      </c>
      <c r="H80" s="190">
        <f>G80+G81</f>
        <v>1061.7159</v>
      </c>
      <c r="I80" s="106"/>
      <c r="J80">
        <f t="shared" si="5"/>
        <v>0</v>
      </c>
      <c r="K80" s="2">
        <f t="shared" si="6"/>
        <v>0.07</v>
      </c>
      <c r="L80" s="2">
        <f t="shared" si="3"/>
        <v>0.07</v>
      </c>
    </row>
    <row r="81" spans="1:12" ht="19.5" thickBot="1">
      <c r="A81" s="12"/>
      <c r="B81" s="189"/>
      <c r="C81" s="185"/>
      <c r="D81" s="10">
        <v>775966</v>
      </c>
      <c r="E81" s="16" t="s">
        <v>214</v>
      </c>
      <c r="F81" s="120">
        <v>895.22</v>
      </c>
      <c r="G81" s="120">
        <f t="shared" si="9"/>
        <v>832.5545999999999</v>
      </c>
      <c r="H81" s="191"/>
      <c r="I81" s="106"/>
      <c r="J81">
        <f t="shared" si="5"/>
        <v>0</v>
      </c>
      <c r="K81" s="2">
        <f t="shared" si="6"/>
        <v>0.07</v>
      </c>
      <c r="L81" s="2">
        <f t="shared" si="3"/>
        <v>0.07</v>
      </c>
    </row>
    <row r="82" spans="1:12" ht="25.5" customHeight="1" thickTop="1">
      <c r="A82" s="12"/>
      <c r="B82" s="188"/>
      <c r="C82" s="184" t="s">
        <v>359</v>
      </c>
      <c r="D82" s="9">
        <v>771466</v>
      </c>
      <c r="E82" s="17" t="s">
        <v>357</v>
      </c>
      <c r="F82" s="119">
        <v>246.41</v>
      </c>
      <c r="G82" s="119">
        <f t="shared" si="9"/>
        <v>229.16129999999998</v>
      </c>
      <c r="H82" s="190">
        <f>G82+G83</f>
        <v>1044.7061999999999</v>
      </c>
      <c r="I82" s="106"/>
      <c r="J82">
        <f t="shared" si="5"/>
        <v>0</v>
      </c>
      <c r="K82" s="2">
        <f t="shared" si="6"/>
        <v>0.07</v>
      </c>
      <c r="L82" s="2">
        <f t="shared" si="3"/>
        <v>0.07</v>
      </c>
    </row>
    <row r="83" spans="1:12" ht="19.5" thickBot="1">
      <c r="A83" s="12"/>
      <c r="B83" s="189"/>
      <c r="C83" s="185"/>
      <c r="D83" s="10">
        <v>775967</v>
      </c>
      <c r="E83" s="16" t="s">
        <v>215</v>
      </c>
      <c r="F83" s="120">
        <v>876.93</v>
      </c>
      <c r="G83" s="120">
        <f t="shared" si="9"/>
        <v>815.5448999999999</v>
      </c>
      <c r="H83" s="191"/>
      <c r="I83" s="106"/>
      <c r="J83">
        <f t="shared" si="5"/>
        <v>0</v>
      </c>
      <c r="K83" s="2">
        <f t="shared" si="6"/>
        <v>0.07</v>
      </c>
      <c r="L83" s="2">
        <f t="shared" si="3"/>
        <v>0.07</v>
      </c>
    </row>
    <row r="84" spans="1:12" ht="25.5" customHeight="1" thickTop="1">
      <c r="A84" s="12"/>
      <c r="B84" s="188"/>
      <c r="C84" s="184" t="s">
        <v>360</v>
      </c>
      <c r="D84" s="9">
        <v>771472</v>
      </c>
      <c r="E84" s="17" t="s">
        <v>361</v>
      </c>
      <c r="F84" s="119">
        <v>404.16</v>
      </c>
      <c r="G84" s="119">
        <f t="shared" si="9"/>
        <v>375.8688</v>
      </c>
      <c r="H84" s="190">
        <f>G84+G85</f>
        <v>375.8688</v>
      </c>
      <c r="I84" s="106"/>
      <c r="J84">
        <f t="shared" si="5"/>
        <v>0</v>
      </c>
      <c r="K84" s="2">
        <f t="shared" si="6"/>
        <v>0.07</v>
      </c>
      <c r="L84" s="2">
        <f t="shared" si="3"/>
        <v>0.07</v>
      </c>
    </row>
    <row r="85" spans="1:12" ht="23.25" customHeight="1" thickBot="1">
      <c r="A85" s="12"/>
      <c r="B85" s="189"/>
      <c r="C85" s="185"/>
      <c r="D85" s="10">
        <v>775786</v>
      </c>
      <c r="E85" s="16" t="s">
        <v>217</v>
      </c>
      <c r="F85" s="120">
        <v>0</v>
      </c>
      <c r="G85" s="120">
        <f t="shared" si="9"/>
        <v>0</v>
      </c>
      <c r="H85" s="191"/>
      <c r="I85" s="106"/>
      <c r="J85">
        <f t="shared" si="5"/>
        <v>0</v>
      </c>
      <c r="K85" s="2">
        <f t="shared" si="6"/>
        <v>0.07</v>
      </c>
      <c r="L85" s="2">
        <f t="shared" si="3"/>
        <v>0.07</v>
      </c>
    </row>
    <row r="86" spans="1:12" ht="25.5" customHeight="1" thickTop="1">
      <c r="A86" s="12"/>
      <c r="B86" s="188"/>
      <c r="C86" s="184" t="s">
        <v>362</v>
      </c>
      <c r="D86" s="9">
        <v>771472</v>
      </c>
      <c r="E86" s="17" t="s">
        <v>361</v>
      </c>
      <c r="F86" s="119">
        <v>404.16</v>
      </c>
      <c r="G86" s="119">
        <f t="shared" si="9"/>
        <v>375.8688</v>
      </c>
      <c r="H86" s="190">
        <f>G86+G87</f>
        <v>375.8688</v>
      </c>
      <c r="I86" s="106"/>
      <c r="J86">
        <f t="shared" si="5"/>
        <v>0</v>
      </c>
      <c r="K86" s="2">
        <f t="shared" si="6"/>
        <v>0.07</v>
      </c>
      <c r="L86" s="2">
        <f t="shared" si="3"/>
        <v>0.07</v>
      </c>
    </row>
    <row r="87" spans="1:12" ht="19.5" thickBot="1">
      <c r="A87" s="12"/>
      <c r="B87" s="189"/>
      <c r="C87" s="185"/>
      <c r="D87" s="10">
        <v>775787</v>
      </c>
      <c r="E87" s="16" t="s">
        <v>218</v>
      </c>
      <c r="F87" s="120">
        <v>0</v>
      </c>
      <c r="G87" s="120">
        <f t="shared" si="9"/>
        <v>0</v>
      </c>
      <c r="H87" s="191"/>
      <c r="I87" s="106"/>
      <c r="J87">
        <f t="shared" si="5"/>
        <v>0</v>
      </c>
      <c r="K87" s="2">
        <f t="shared" si="6"/>
        <v>0.07</v>
      </c>
      <c r="L87" s="2">
        <f t="shared" si="3"/>
        <v>0.07</v>
      </c>
    </row>
    <row r="88" spans="1:12" ht="25.5" customHeight="1" thickTop="1">
      <c r="A88" s="12"/>
      <c r="B88" s="188"/>
      <c r="C88" s="184" t="s">
        <v>363</v>
      </c>
      <c r="D88" s="9">
        <v>771472</v>
      </c>
      <c r="E88" s="17" t="s">
        <v>361</v>
      </c>
      <c r="F88" s="119">
        <v>404.16</v>
      </c>
      <c r="G88" s="119">
        <f aca="true" t="shared" si="10" ref="G88:G93">F88*(1-L97)</f>
        <v>375.8688</v>
      </c>
      <c r="H88" s="190">
        <f>G88+G89</f>
        <v>375.8688</v>
      </c>
      <c r="I88" s="106"/>
      <c r="J88">
        <f t="shared" si="5"/>
        <v>0</v>
      </c>
      <c r="K88" s="2">
        <f t="shared" si="6"/>
        <v>0.07</v>
      </c>
      <c r="L88" s="2">
        <f t="shared" si="3"/>
        <v>0.07</v>
      </c>
    </row>
    <row r="89" spans="1:12" ht="19.5" thickBot="1">
      <c r="A89" s="12"/>
      <c r="B89" s="189"/>
      <c r="C89" s="185"/>
      <c r="D89" s="10">
        <v>775788</v>
      </c>
      <c r="E89" s="16" t="s">
        <v>219</v>
      </c>
      <c r="F89" s="120">
        <v>0</v>
      </c>
      <c r="G89" s="120">
        <f t="shared" si="10"/>
        <v>0</v>
      </c>
      <c r="H89" s="191"/>
      <c r="I89" s="106"/>
      <c r="J89">
        <f t="shared" si="5"/>
        <v>0</v>
      </c>
      <c r="K89" s="2">
        <f t="shared" si="6"/>
        <v>0.07</v>
      </c>
      <c r="L89" s="2">
        <f t="shared" si="3"/>
        <v>0.07</v>
      </c>
    </row>
    <row r="90" spans="1:12" ht="25.5" customHeight="1" thickTop="1">
      <c r="A90" s="12"/>
      <c r="B90" s="188"/>
      <c r="C90" s="184" t="s">
        <v>364</v>
      </c>
      <c r="D90" s="9">
        <v>771473</v>
      </c>
      <c r="E90" s="17" t="s">
        <v>365</v>
      </c>
      <c r="F90" s="119">
        <v>404.16</v>
      </c>
      <c r="G90" s="119">
        <f t="shared" si="10"/>
        <v>375.8688</v>
      </c>
      <c r="H90" s="190">
        <f>G90+G91</f>
        <v>1242.2567999999999</v>
      </c>
      <c r="I90" s="106"/>
      <c r="J90">
        <f t="shared" si="5"/>
        <v>0</v>
      </c>
      <c r="K90" s="2">
        <f t="shared" si="6"/>
        <v>0.07</v>
      </c>
      <c r="L90" s="2">
        <f t="shared" si="3"/>
        <v>0.07</v>
      </c>
    </row>
    <row r="91" spans="1:12" ht="19.5" thickBot="1">
      <c r="A91" s="12"/>
      <c r="B91" s="189"/>
      <c r="C91" s="185"/>
      <c r="D91" s="10">
        <v>775789</v>
      </c>
      <c r="E91" s="16" t="s">
        <v>221</v>
      </c>
      <c r="F91" s="120">
        <v>931.6</v>
      </c>
      <c r="G91" s="120">
        <f t="shared" si="10"/>
        <v>866.3879999999999</v>
      </c>
      <c r="H91" s="191"/>
      <c r="I91" s="106"/>
      <c r="J91">
        <f aca="true" t="shared" si="11" ref="J91:J124">J90</f>
        <v>0</v>
      </c>
      <c r="K91" s="2">
        <f aca="true" t="shared" si="12" ref="K91:K124">K90</f>
        <v>0.07</v>
      </c>
      <c r="L91" s="2">
        <f aca="true" t="shared" si="13" ref="L91:L123">K91</f>
        <v>0.07</v>
      </c>
    </row>
    <row r="92" spans="1:12" ht="25.5" customHeight="1" thickTop="1">
      <c r="A92" s="12"/>
      <c r="B92" s="188"/>
      <c r="C92" s="184" t="s">
        <v>366</v>
      </c>
      <c r="D92" s="9">
        <v>771473</v>
      </c>
      <c r="E92" s="17" t="s">
        <v>365</v>
      </c>
      <c r="F92" s="119">
        <v>404.16</v>
      </c>
      <c r="G92" s="119">
        <f t="shared" si="10"/>
        <v>375.8688</v>
      </c>
      <c r="H92" s="190">
        <f>G92+G93</f>
        <v>1272.0075</v>
      </c>
      <c r="I92" s="106"/>
      <c r="J92">
        <f t="shared" si="11"/>
        <v>0</v>
      </c>
      <c r="K92" s="2">
        <f t="shared" si="12"/>
        <v>0.07</v>
      </c>
      <c r="L92" s="2">
        <f t="shared" si="13"/>
        <v>0.07</v>
      </c>
    </row>
    <row r="93" spans="1:12" ht="19.5" thickBot="1">
      <c r="A93" s="12"/>
      <c r="B93" s="189"/>
      <c r="C93" s="185"/>
      <c r="D93" s="10">
        <v>775790</v>
      </c>
      <c r="E93" s="16" t="s">
        <v>222</v>
      </c>
      <c r="F93" s="120">
        <v>963.59</v>
      </c>
      <c r="G93" s="120">
        <f t="shared" si="10"/>
        <v>896.1387</v>
      </c>
      <c r="H93" s="191"/>
      <c r="I93" s="106"/>
      <c r="J93">
        <f t="shared" si="11"/>
        <v>0</v>
      </c>
      <c r="K93" s="2">
        <f t="shared" si="12"/>
        <v>0.07</v>
      </c>
      <c r="L93" s="2">
        <f t="shared" si="13"/>
        <v>0.07</v>
      </c>
    </row>
    <row r="94" spans="1:12" ht="25.5" customHeight="1" thickTop="1">
      <c r="A94" s="12"/>
      <c r="B94" s="188"/>
      <c r="C94" s="184" t="s">
        <v>367</v>
      </c>
      <c r="D94" s="9">
        <v>771473</v>
      </c>
      <c r="E94" s="17" t="s">
        <v>365</v>
      </c>
      <c r="F94" s="119">
        <v>404.16</v>
      </c>
      <c r="G94" s="119">
        <f>F94*(1-L104)</f>
        <v>375.8688</v>
      </c>
      <c r="H94" s="190">
        <f>G94+G95</f>
        <v>1272.0075</v>
      </c>
      <c r="I94" s="106"/>
      <c r="J94">
        <f t="shared" si="11"/>
        <v>0</v>
      </c>
      <c r="K94" s="2">
        <f t="shared" si="12"/>
        <v>0.07</v>
      </c>
      <c r="L94" s="2">
        <f t="shared" si="13"/>
        <v>0.07</v>
      </c>
    </row>
    <row r="95" spans="1:12" ht="23.25" customHeight="1" thickBot="1">
      <c r="A95" s="12"/>
      <c r="B95" s="189"/>
      <c r="C95" s="185"/>
      <c r="D95" s="10">
        <v>775791</v>
      </c>
      <c r="E95" s="16" t="s">
        <v>223</v>
      </c>
      <c r="F95" s="120">
        <v>963.59</v>
      </c>
      <c r="G95" s="120">
        <f>F95*(1-L105)</f>
        <v>896.1387</v>
      </c>
      <c r="H95" s="191"/>
      <c r="I95" s="106"/>
      <c r="J95">
        <f t="shared" si="11"/>
        <v>0</v>
      </c>
      <c r="K95" s="2">
        <f t="shared" si="12"/>
        <v>0.07</v>
      </c>
      <c r="L95" s="2">
        <f t="shared" si="13"/>
        <v>0.07</v>
      </c>
    </row>
    <row r="96" spans="1:12" ht="17.25" customHeight="1" thickBot="1" thickTop="1">
      <c r="A96" s="12"/>
      <c r="B96" s="152" t="s">
        <v>467</v>
      </c>
      <c r="C96" s="158"/>
      <c r="D96" s="159"/>
      <c r="E96" s="160"/>
      <c r="F96" s="161" t="s">
        <v>474</v>
      </c>
      <c r="G96" s="161"/>
      <c r="H96" s="162"/>
      <c r="I96" s="106"/>
      <c r="K96" s="2"/>
      <c r="L96" s="2"/>
    </row>
    <row r="97" spans="1:12" ht="28.5" customHeight="1" thickTop="1">
      <c r="A97" s="12"/>
      <c r="B97" s="188"/>
      <c r="C97" s="184" t="s">
        <v>368</v>
      </c>
      <c r="D97" s="9">
        <v>771475</v>
      </c>
      <c r="E97" s="17" t="s">
        <v>369</v>
      </c>
      <c r="F97" s="119">
        <v>554.27</v>
      </c>
      <c r="G97" s="119">
        <f>F97*(1-L106)</f>
        <v>515.4711</v>
      </c>
      <c r="H97" s="190">
        <f>G97+G98</f>
        <v>1255.7696999999998</v>
      </c>
      <c r="I97" s="106"/>
      <c r="J97">
        <f>J95</f>
        <v>0</v>
      </c>
      <c r="K97" s="2">
        <f>K95</f>
        <v>0.07</v>
      </c>
      <c r="L97" s="2">
        <f t="shared" si="13"/>
        <v>0.07</v>
      </c>
    </row>
    <row r="98" spans="1:12" ht="26.25" customHeight="1" thickBot="1">
      <c r="A98" s="12"/>
      <c r="B98" s="189"/>
      <c r="C98" s="185"/>
      <c r="D98" s="10">
        <v>775761</v>
      </c>
      <c r="E98" s="16" t="s">
        <v>234</v>
      </c>
      <c r="F98" s="120">
        <v>796.02</v>
      </c>
      <c r="G98" s="120">
        <f>F98*(1-L107)</f>
        <v>740.2986</v>
      </c>
      <c r="H98" s="191"/>
      <c r="I98" s="106"/>
      <c r="J98">
        <f t="shared" si="11"/>
        <v>0</v>
      </c>
      <c r="K98" s="2">
        <f t="shared" si="12"/>
        <v>0.07</v>
      </c>
      <c r="L98" s="2">
        <f t="shared" si="13"/>
        <v>0.07</v>
      </c>
    </row>
    <row r="99" spans="1:12" ht="28.5" customHeight="1" thickTop="1">
      <c r="A99" s="12"/>
      <c r="B99" s="188"/>
      <c r="C99" s="184" t="s">
        <v>370</v>
      </c>
      <c r="D99" s="9">
        <v>771475</v>
      </c>
      <c r="E99" s="17" t="s">
        <v>369</v>
      </c>
      <c r="F99" s="119">
        <v>554.27</v>
      </c>
      <c r="G99" s="119">
        <f>F99*(1-L109)</f>
        <v>515.4711</v>
      </c>
      <c r="H99" s="190">
        <f>G99+G100</f>
        <v>1670.3078999999998</v>
      </c>
      <c r="I99" s="106"/>
      <c r="J99">
        <f t="shared" si="11"/>
        <v>0</v>
      </c>
      <c r="K99" s="2">
        <f t="shared" si="12"/>
        <v>0.07</v>
      </c>
      <c r="L99" s="2">
        <f t="shared" si="13"/>
        <v>0.07</v>
      </c>
    </row>
    <row r="100" spans="1:12" ht="19.5" thickBot="1">
      <c r="A100" s="12"/>
      <c r="B100" s="189"/>
      <c r="C100" s="185"/>
      <c r="D100" s="10">
        <v>775762</v>
      </c>
      <c r="E100" s="16" t="s">
        <v>225</v>
      </c>
      <c r="F100" s="120">
        <v>1241.76</v>
      </c>
      <c r="G100" s="120">
        <f>F100*(1-L110)</f>
        <v>1154.8367999999998</v>
      </c>
      <c r="H100" s="191"/>
      <c r="I100" s="106"/>
      <c r="J100">
        <f t="shared" si="11"/>
        <v>0</v>
      </c>
      <c r="K100" s="2">
        <f t="shared" si="12"/>
        <v>0.07</v>
      </c>
      <c r="L100" s="2">
        <f t="shared" si="13"/>
        <v>0.07</v>
      </c>
    </row>
    <row r="101" spans="1:12" ht="25.5" customHeight="1" thickTop="1">
      <c r="A101" s="12"/>
      <c r="B101" s="188"/>
      <c r="C101" s="184" t="s">
        <v>371</v>
      </c>
      <c r="D101" s="9">
        <v>771495</v>
      </c>
      <c r="E101" s="17" t="s">
        <v>372</v>
      </c>
      <c r="F101" s="119">
        <v>223.95</v>
      </c>
      <c r="G101" s="119">
        <f>F101*(1-L111)</f>
        <v>208.27349999999998</v>
      </c>
      <c r="H101" s="190">
        <f>G101+G102</f>
        <v>618.9057</v>
      </c>
      <c r="I101" s="106"/>
      <c r="J101">
        <f t="shared" si="11"/>
        <v>0</v>
      </c>
      <c r="K101" s="2">
        <f t="shared" si="12"/>
        <v>0.07</v>
      </c>
      <c r="L101" s="2">
        <f t="shared" si="13"/>
        <v>0.07</v>
      </c>
    </row>
    <row r="102" spans="1:12" ht="13.5" thickBot="1">
      <c r="A102" s="12"/>
      <c r="B102" s="189"/>
      <c r="C102" s="185"/>
      <c r="D102" s="10">
        <v>775938</v>
      </c>
      <c r="E102" s="16" t="s">
        <v>227</v>
      </c>
      <c r="F102" s="120">
        <v>441.54</v>
      </c>
      <c r="G102" s="120">
        <f>F102*(1-L112)</f>
        <v>410.6322</v>
      </c>
      <c r="H102" s="191"/>
      <c r="I102" s="106"/>
      <c r="J102">
        <f t="shared" si="11"/>
        <v>0</v>
      </c>
      <c r="K102" s="2">
        <f t="shared" si="12"/>
        <v>0.07</v>
      </c>
      <c r="L102" s="2">
        <f t="shared" si="13"/>
        <v>0.07</v>
      </c>
    </row>
    <row r="103" spans="1:12" ht="16.5" thickBot="1" thickTop="1">
      <c r="A103" s="12"/>
      <c r="B103" s="152" t="s">
        <v>468</v>
      </c>
      <c r="C103" s="158"/>
      <c r="D103" s="159"/>
      <c r="E103" s="160"/>
      <c r="F103" s="161" t="s">
        <v>474</v>
      </c>
      <c r="G103" s="161"/>
      <c r="H103" s="162"/>
      <c r="I103" s="106"/>
      <c r="K103" s="2"/>
      <c r="L103" s="2"/>
    </row>
    <row r="104" spans="1:12" ht="27" customHeight="1" thickTop="1">
      <c r="A104" s="12"/>
      <c r="B104" s="188"/>
      <c r="C104" s="197" t="s">
        <v>373</v>
      </c>
      <c r="D104" s="11">
        <v>771400</v>
      </c>
      <c r="E104" s="17" t="s">
        <v>374</v>
      </c>
      <c r="F104" s="119">
        <v>404.16</v>
      </c>
      <c r="G104" s="119">
        <f>F104*(1-L61)</f>
        <v>375.8688</v>
      </c>
      <c r="H104" s="190">
        <f>G104+G105</f>
        <v>1227.2466</v>
      </c>
      <c r="I104" s="106"/>
      <c r="J104">
        <f>J102</f>
        <v>0</v>
      </c>
      <c r="K104" s="2">
        <f>K102</f>
        <v>0.07</v>
      </c>
      <c r="L104" s="2">
        <f t="shared" si="13"/>
        <v>0.07</v>
      </c>
    </row>
    <row r="105" spans="1:12" ht="11.25" customHeight="1" thickBot="1">
      <c r="A105" s="12"/>
      <c r="B105" s="189"/>
      <c r="C105" s="185"/>
      <c r="D105" s="10">
        <v>775785</v>
      </c>
      <c r="E105" s="16" t="s">
        <v>229</v>
      </c>
      <c r="F105" s="120">
        <v>915.46</v>
      </c>
      <c r="G105" s="120">
        <f>F105*(1-L62)</f>
        <v>851.3778</v>
      </c>
      <c r="H105" s="191"/>
      <c r="I105" s="106"/>
      <c r="J105">
        <f t="shared" si="11"/>
        <v>0</v>
      </c>
      <c r="K105" s="2">
        <f t="shared" si="12"/>
        <v>0.07</v>
      </c>
      <c r="L105" s="2">
        <f t="shared" si="13"/>
        <v>0.07</v>
      </c>
    </row>
    <row r="106" spans="1:12" ht="25.5" customHeight="1" thickTop="1">
      <c r="A106" s="12"/>
      <c r="B106" s="188"/>
      <c r="C106" s="184" t="s">
        <v>375</v>
      </c>
      <c r="D106" s="9">
        <v>771425</v>
      </c>
      <c r="E106" s="17" t="s">
        <v>376</v>
      </c>
      <c r="F106" s="119">
        <v>404.16</v>
      </c>
      <c r="G106" s="119">
        <f>F106*(1-L63)</f>
        <v>375.8688</v>
      </c>
      <c r="H106" s="190">
        <f>G106+G107</f>
        <v>1443.8808</v>
      </c>
      <c r="I106" s="106"/>
      <c r="J106">
        <f t="shared" si="11"/>
        <v>0</v>
      </c>
      <c r="K106" s="2">
        <f t="shared" si="12"/>
        <v>0.07</v>
      </c>
      <c r="L106" s="2">
        <f t="shared" si="13"/>
        <v>0.07</v>
      </c>
    </row>
    <row r="107" spans="1:12" ht="17.25" customHeight="1" thickBot="1">
      <c r="A107" s="12"/>
      <c r="B107" s="189"/>
      <c r="C107" s="185"/>
      <c r="D107" s="10">
        <v>775784</v>
      </c>
      <c r="E107" s="16" t="s">
        <v>231</v>
      </c>
      <c r="F107" s="120">
        <v>1148.4</v>
      </c>
      <c r="G107" s="120">
        <f>F107*(1-L64)</f>
        <v>1068.012</v>
      </c>
      <c r="H107" s="191"/>
      <c r="I107" s="106"/>
      <c r="J107">
        <f t="shared" si="11"/>
        <v>0</v>
      </c>
      <c r="K107" s="2">
        <f t="shared" si="12"/>
        <v>0.07</v>
      </c>
      <c r="L107" s="2">
        <f t="shared" si="13"/>
        <v>0.07</v>
      </c>
    </row>
    <row r="108" spans="1:12" ht="17.25" customHeight="1" thickBot="1" thickTop="1">
      <c r="A108" s="12"/>
      <c r="B108" s="152" t="s">
        <v>469</v>
      </c>
      <c r="C108" s="158"/>
      <c r="D108" s="159"/>
      <c r="E108" s="160"/>
      <c r="F108" s="161" t="s">
        <v>474</v>
      </c>
      <c r="G108" s="161"/>
      <c r="H108" s="162"/>
      <c r="I108" s="106"/>
      <c r="K108" s="2"/>
      <c r="L108" s="2"/>
    </row>
    <row r="109" spans="1:12" ht="25.5" customHeight="1" thickTop="1">
      <c r="A109" s="12"/>
      <c r="B109" s="188"/>
      <c r="C109" s="184" t="s">
        <v>377</v>
      </c>
      <c r="D109" s="9">
        <v>771478</v>
      </c>
      <c r="E109" s="17" t="s">
        <v>377</v>
      </c>
      <c r="F109" s="119">
        <v>798.58</v>
      </c>
      <c r="G109" s="119">
        <f>F109*(1-L117)</f>
        <v>742.6794</v>
      </c>
      <c r="H109" s="190">
        <f>G109</f>
        <v>742.6794</v>
      </c>
      <c r="I109" s="106"/>
      <c r="J109">
        <f>J107</f>
        <v>0</v>
      </c>
      <c r="K109" s="2">
        <f>K107</f>
        <v>0.07</v>
      </c>
      <c r="L109" s="2">
        <f t="shared" si="13"/>
        <v>0.07</v>
      </c>
    </row>
    <row r="110" spans="1:12" ht="13.5" thickBot="1">
      <c r="A110" s="12"/>
      <c r="B110" s="189"/>
      <c r="C110" s="185"/>
      <c r="D110" s="10"/>
      <c r="E110" s="16"/>
      <c r="F110" s="120" t="s">
        <v>474</v>
      </c>
      <c r="G110" s="120"/>
      <c r="H110" s="191"/>
      <c r="I110" s="106"/>
      <c r="J110">
        <f t="shared" si="11"/>
        <v>0</v>
      </c>
      <c r="K110" s="2">
        <f t="shared" si="12"/>
        <v>0.07</v>
      </c>
      <c r="L110" s="2">
        <f t="shared" si="13"/>
        <v>0.07</v>
      </c>
    </row>
    <row r="111" spans="1:12" ht="25.5" customHeight="1" thickTop="1">
      <c r="A111" s="12"/>
      <c r="B111" s="188"/>
      <c r="C111" s="184" t="s">
        <v>378</v>
      </c>
      <c r="D111" s="9">
        <v>771485</v>
      </c>
      <c r="E111" s="17" t="s">
        <v>379</v>
      </c>
      <c r="F111" s="119">
        <v>332.36</v>
      </c>
      <c r="G111" s="119">
        <f>F111*(1-L119)</f>
        <v>309.09479999999996</v>
      </c>
      <c r="H111" s="190">
        <f>G111+G112</f>
        <v>748.5197999999999</v>
      </c>
      <c r="I111" s="106"/>
      <c r="J111">
        <f t="shared" si="11"/>
        <v>0</v>
      </c>
      <c r="K111" s="2">
        <f t="shared" si="12"/>
        <v>0.07</v>
      </c>
      <c r="L111" s="2">
        <f t="shared" si="13"/>
        <v>0.07</v>
      </c>
    </row>
    <row r="112" spans="1:12" ht="13.5" thickBot="1">
      <c r="A112" s="12"/>
      <c r="B112" s="189"/>
      <c r="C112" s="185"/>
      <c r="D112" s="10">
        <v>775986</v>
      </c>
      <c r="E112" s="16" t="s">
        <v>233</v>
      </c>
      <c r="F112" s="120">
        <v>472.5</v>
      </c>
      <c r="G112" s="120">
        <f>F112*(1-L120)</f>
        <v>439.42499999999995</v>
      </c>
      <c r="H112" s="191"/>
      <c r="I112" s="106"/>
      <c r="J112">
        <f t="shared" si="11"/>
        <v>0</v>
      </c>
      <c r="K112" s="2">
        <f t="shared" si="12"/>
        <v>0.07</v>
      </c>
      <c r="L112" s="2">
        <f t="shared" si="13"/>
        <v>0.07</v>
      </c>
    </row>
    <row r="113" ht="13.5" thickTop="1"/>
    <row r="117" spans="1:12" ht="12.75">
      <c r="A117" s="24"/>
      <c r="C117" s="1"/>
      <c r="D117" s="3"/>
      <c r="J117">
        <f>J64</f>
        <v>0</v>
      </c>
      <c r="K117" s="2">
        <f>K64</f>
        <v>0.07</v>
      </c>
      <c r="L117" s="2">
        <f t="shared" si="13"/>
        <v>0.07</v>
      </c>
    </row>
    <row r="118" spans="1:12" ht="12.75">
      <c r="A118" s="24"/>
      <c r="B118" s="24"/>
      <c r="C118" s="1"/>
      <c r="J118">
        <f t="shared" si="11"/>
        <v>0</v>
      </c>
      <c r="K118" s="2">
        <f t="shared" si="12"/>
        <v>0.07</v>
      </c>
      <c r="L118" s="2">
        <f t="shared" si="13"/>
        <v>0.07</v>
      </c>
    </row>
    <row r="119" spans="1:12" ht="12.75">
      <c r="A119" s="24"/>
      <c r="B119" s="24"/>
      <c r="C119" s="1"/>
      <c r="J119">
        <f t="shared" si="11"/>
        <v>0</v>
      </c>
      <c r="K119" s="2">
        <f t="shared" si="12"/>
        <v>0.07</v>
      </c>
      <c r="L119" s="2">
        <f t="shared" si="13"/>
        <v>0.07</v>
      </c>
    </row>
    <row r="120" spans="1:12" ht="12.75">
      <c r="A120" s="24"/>
      <c r="B120" s="24"/>
      <c r="C120" s="1"/>
      <c r="J120">
        <f t="shared" si="11"/>
        <v>0</v>
      </c>
      <c r="K120" s="2">
        <f t="shared" si="12"/>
        <v>0.07</v>
      </c>
      <c r="L120" s="2">
        <f t="shared" si="13"/>
        <v>0.07</v>
      </c>
    </row>
    <row r="121" spans="1:12" ht="25.5" customHeight="1">
      <c r="A121" s="24"/>
      <c r="B121" s="24"/>
      <c r="J121">
        <f t="shared" si="11"/>
        <v>0</v>
      </c>
      <c r="K121" s="2">
        <f t="shared" si="12"/>
        <v>0.07</v>
      </c>
      <c r="L121" s="2">
        <f t="shared" si="13"/>
        <v>0.07</v>
      </c>
    </row>
    <row r="122" spans="1:12" ht="12.75">
      <c r="A122" s="24"/>
      <c r="B122" s="24"/>
      <c r="J122">
        <f t="shared" si="11"/>
        <v>0</v>
      </c>
      <c r="K122" s="2">
        <f t="shared" si="12"/>
        <v>0.07</v>
      </c>
      <c r="L122" s="2">
        <f t="shared" si="13"/>
        <v>0.07</v>
      </c>
    </row>
    <row r="123" spans="1:12" ht="25.5" customHeight="1">
      <c r="A123" s="24"/>
      <c r="B123" s="24"/>
      <c r="J123">
        <f t="shared" si="11"/>
        <v>0</v>
      </c>
      <c r="K123" s="2">
        <f t="shared" si="12"/>
        <v>0.07</v>
      </c>
      <c r="L123" s="2">
        <f t="shared" si="13"/>
        <v>0.07</v>
      </c>
    </row>
    <row r="124" spans="1:11" ht="12.75">
      <c r="A124" s="24"/>
      <c r="B124" s="24"/>
      <c r="J124">
        <f t="shared" si="11"/>
        <v>0</v>
      </c>
      <c r="K124" s="2">
        <f t="shared" si="12"/>
        <v>0.07</v>
      </c>
    </row>
  </sheetData>
  <sheetProtection password="C7B5" sheet="1" objects="1" scenarios="1" selectLockedCells="1"/>
  <mergeCells count="140">
    <mergeCell ref="C106:C107"/>
    <mergeCell ref="C109:C110"/>
    <mergeCell ref="C111:C112"/>
    <mergeCell ref="C61:C62"/>
    <mergeCell ref="C97:C98"/>
    <mergeCell ref="C99:C100"/>
    <mergeCell ref="C104:C105"/>
    <mergeCell ref="C88:C89"/>
    <mergeCell ref="C90:C91"/>
    <mergeCell ref="C92:C93"/>
    <mergeCell ref="C2:C3"/>
    <mergeCell ref="C4:C5"/>
    <mergeCell ref="B6:H6"/>
    <mergeCell ref="C63:C64"/>
    <mergeCell ref="C53:C54"/>
    <mergeCell ref="C55:C56"/>
    <mergeCell ref="C57:C58"/>
    <mergeCell ref="C59:C60"/>
    <mergeCell ref="B20:B21"/>
    <mergeCell ref="C36:C37"/>
    <mergeCell ref="C101:C102"/>
    <mergeCell ref="C70:C71"/>
    <mergeCell ref="C72:C73"/>
    <mergeCell ref="C75:C76"/>
    <mergeCell ref="C80:C81"/>
    <mergeCell ref="C94:C95"/>
    <mergeCell ref="C82:C83"/>
    <mergeCell ref="C84:C85"/>
    <mergeCell ref="C86:C87"/>
    <mergeCell ref="C66:C67"/>
    <mergeCell ref="B59:B60"/>
    <mergeCell ref="B55:B56"/>
    <mergeCell ref="C78:C79"/>
    <mergeCell ref="B68:B69"/>
    <mergeCell ref="B70:B71"/>
    <mergeCell ref="B72:B73"/>
    <mergeCell ref="B75:B76"/>
    <mergeCell ref="B78:B79"/>
    <mergeCell ref="C68:C69"/>
    <mergeCell ref="C40:C41"/>
    <mergeCell ref="C42:C43"/>
    <mergeCell ref="C28:C29"/>
    <mergeCell ref="C30:C31"/>
    <mergeCell ref="C32:C33"/>
    <mergeCell ref="C34:C35"/>
    <mergeCell ref="C38:C39"/>
    <mergeCell ref="B22:B23"/>
    <mergeCell ref="B30:B31"/>
    <mergeCell ref="H24:H25"/>
    <mergeCell ref="H26:H27"/>
    <mergeCell ref="H28:H29"/>
    <mergeCell ref="H30:H31"/>
    <mergeCell ref="B24:B25"/>
    <mergeCell ref="B26:B27"/>
    <mergeCell ref="B28:B29"/>
    <mergeCell ref="D16:E16"/>
    <mergeCell ref="B57:B58"/>
    <mergeCell ref="C22:C23"/>
    <mergeCell ref="C24:C25"/>
    <mergeCell ref="C26:C27"/>
    <mergeCell ref="C47:C48"/>
    <mergeCell ref="C49:C50"/>
    <mergeCell ref="B18:B19"/>
    <mergeCell ref="B53:B54"/>
    <mergeCell ref="C45:C46"/>
    <mergeCell ref="H32:H33"/>
    <mergeCell ref="H34:H35"/>
    <mergeCell ref="H36:H37"/>
    <mergeCell ref="H38:H39"/>
    <mergeCell ref="H40:H41"/>
    <mergeCell ref="H42:H43"/>
    <mergeCell ref="H45:H46"/>
    <mergeCell ref="H47:H48"/>
    <mergeCell ref="H49:H50"/>
    <mergeCell ref="H51:H52"/>
    <mergeCell ref="B47:B48"/>
    <mergeCell ref="B49:B50"/>
    <mergeCell ref="B51:B52"/>
    <mergeCell ref="C51:C52"/>
    <mergeCell ref="H53:H54"/>
    <mergeCell ref="H55:H56"/>
    <mergeCell ref="H57:H58"/>
    <mergeCell ref="H59:H60"/>
    <mergeCell ref="H66:H67"/>
    <mergeCell ref="H68:H69"/>
    <mergeCell ref="H70:H71"/>
    <mergeCell ref="B32:B33"/>
    <mergeCell ref="B34:B35"/>
    <mergeCell ref="B36:B37"/>
    <mergeCell ref="B38:B39"/>
    <mergeCell ref="B40:B41"/>
    <mergeCell ref="B42:B43"/>
    <mergeCell ref="B45:B46"/>
    <mergeCell ref="H72:H73"/>
    <mergeCell ref="H75:H76"/>
    <mergeCell ref="H78:H79"/>
    <mergeCell ref="H80:H81"/>
    <mergeCell ref="H94:H95"/>
    <mergeCell ref="H97:H98"/>
    <mergeCell ref="H82:H83"/>
    <mergeCell ref="H84:H85"/>
    <mergeCell ref="H86:H87"/>
    <mergeCell ref="H88:H89"/>
    <mergeCell ref="H109:H110"/>
    <mergeCell ref="H111:H112"/>
    <mergeCell ref="H61:H62"/>
    <mergeCell ref="H63:H64"/>
    <mergeCell ref="H99:H100"/>
    <mergeCell ref="H101:H102"/>
    <mergeCell ref="H104:H105"/>
    <mergeCell ref="H106:H107"/>
    <mergeCell ref="H90:H91"/>
    <mergeCell ref="H92:H93"/>
    <mergeCell ref="F9:H9"/>
    <mergeCell ref="F10:H10"/>
    <mergeCell ref="F11:H11"/>
    <mergeCell ref="D13:H13"/>
    <mergeCell ref="H18:H19"/>
    <mergeCell ref="H20:H21"/>
    <mergeCell ref="H22:H23"/>
    <mergeCell ref="C18:C19"/>
    <mergeCell ref="C20:C21"/>
    <mergeCell ref="B61:B62"/>
    <mergeCell ref="B90:B91"/>
    <mergeCell ref="B92:B93"/>
    <mergeCell ref="B94:B95"/>
    <mergeCell ref="B82:B83"/>
    <mergeCell ref="B84:B85"/>
    <mergeCell ref="B80:B81"/>
    <mergeCell ref="B66:B67"/>
    <mergeCell ref="B63:B64"/>
    <mergeCell ref="B86:B87"/>
    <mergeCell ref="B88:B89"/>
    <mergeCell ref="B111:B112"/>
    <mergeCell ref="B97:B98"/>
    <mergeCell ref="B99:B100"/>
    <mergeCell ref="B101:B102"/>
    <mergeCell ref="B106:B107"/>
    <mergeCell ref="B109:B110"/>
    <mergeCell ref="B104:B105"/>
  </mergeCells>
  <hyperlinks>
    <hyperlink ref="E8" r:id="rId1" display="Каталог Legrand Galea Life"/>
  </hyperlinks>
  <printOptions/>
  <pageMargins left="0" right="0" top="0" bottom="0" header="0" footer="0"/>
  <pageSetup fitToHeight="50" horizontalDpi="600" verticalDpi="600" orientation="portrait" paperSize="9" scale="83" r:id="rId3"/>
  <rowBreaks count="1" manualBreakCount="1">
    <brk id="43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4"/>
  <sheetViews>
    <sheetView view="pageBreakPreview" zoomScaleSheetLayoutView="100" workbookViewId="0" topLeftCell="A69">
      <selection activeCell="I90" sqref="I90"/>
    </sheetView>
  </sheetViews>
  <sheetFormatPr defaultColWidth="9.00390625" defaultRowHeight="12.75"/>
  <cols>
    <col min="1" max="1" width="0.5" style="0" customWidth="1"/>
    <col min="3" max="3" width="39.125" style="0" customWidth="1"/>
    <col min="4" max="4" width="6.375" style="0" customWidth="1"/>
    <col min="5" max="5" width="38.875" style="0" customWidth="1"/>
    <col min="6" max="6" width="9.50390625" style="0" customWidth="1"/>
    <col min="7" max="7" width="8.50390625" style="0" customWidth="1"/>
    <col min="8" max="8" width="13.375" style="0" customWidth="1"/>
    <col min="10" max="10" width="0.37109375" style="0" customWidth="1"/>
    <col min="11" max="12" width="0.12890625" style="0" customWidth="1"/>
  </cols>
  <sheetData>
    <row r="2" spans="3:5" ht="15.75" customHeight="1">
      <c r="C2" s="180" t="s">
        <v>239</v>
      </c>
      <c r="D2" s="21" t="s">
        <v>241</v>
      </c>
      <c r="E2" s="18"/>
    </row>
    <row r="3" spans="3:6" ht="13.5" customHeight="1">
      <c r="C3" s="180"/>
      <c r="D3" s="21" t="s">
        <v>242</v>
      </c>
      <c r="E3" s="18"/>
      <c r="F3" t="s">
        <v>475</v>
      </c>
    </row>
    <row r="4" spans="2:8" ht="15.75" customHeight="1">
      <c r="B4" s="24"/>
      <c r="C4" s="181" t="s">
        <v>240</v>
      </c>
      <c r="D4" s="22" t="s">
        <v>473</v>
      </c>
      <c r="E4" s="19"/>
      <c r="F4" s="24"/>
      <c r="G4" s="24"/>
      <c r="H4" s="24"/>
    </row>
    <row r="5" spans="2:8" ht="16.5" customHeight="1" thickBot="1">
      <c r="B5" s="5"/>
      <c r="C5" s="182"/>
      <c r="D5" s="23" t="s">
        <v>243</v>
      </c>
      <c r="E5" s="20"/>
      <c r="F5" s="5"/>
      <c r="G5" s="5"/>
      <c r="H5" s="5"/>
    </row>
    <row r="6" spans="2:8" ht="48" customHeight="1" thickBot="1" thickTop="1">
      <c r="B6" s="183" t="s">
        <v>471</v>
      </c>
      <c r="C6" s="183"/>
      <c r="D6" s="183"/>
      <c r="E6" s="183"/>
      <c r="F6" s="183"/>
      <c r="G6" s="183"/>
      <c r="H6" s="183"/>
    </row>
    <row r="7" spans="3:8" ht="18" thickTop="1">
      <c r="C7" s="25" t="s">
        <v>244</v>
      </c>
      <c r="D7" s="106"/>
      <c r="E7" s="107" t="s">
        <v>250</v>
      </c>
      <c r="F7" s="108" t="s">
        <v>251</v>
      </c>
      <c r="G7" s="108"/>
      <c r="H7" s="108"/>
    </row>
    <row r="8" spans="3:8" ht="12.75">
      <c r="C8" s="26" t="s">
        <v>252</v>
      </c>
      <c r="D8" s="109"/>
      <c r="E8" s="110" t="s">
        <v>248</v>
      </c>
      <c r="F8" s="109"/>
      <c r="G8" s="109"/>
      <c r="H8" s="109"/>
    </row>
    <row r="9" spans="3:8" ht="33.75" customHeight="1">
      <c r="C9" s="27"/>
      <c r="D9" s="109"/>
      <c r="E9" s="111"/>
      <c r="F9" s="194"/>
      <c r="G9" s="194"/>
      <c r="H9" s="194"/>
    </row>
    <row r="10" spans="3:8" ht="33.75" customHeight="1">
      <c r="C10" s="27"/>
      <c r="D10" s="109"/>
      <c r="E10" s="111"/>
      <c r="F10" s="194"/>
      <c r="G10" s="194"/>
      <c r="H10" s="194"/>
    </row>
    <row r="11" spans="3:8" ht="22.5" customHeight="1">
      <c r="C11" s="27"/>
      <c r="D11" s="109"/>
      <c r="E11" s="111"/>
      <c r="F11" s="194"/>
      <c r="G11" s="194"/>
      <c r="H11" s="194"/>
    </row>
    <row r="12" spans="3:8" ht="13.5" thickBot="1">
      <c r="C12" s="27"/>
      <c r="D12" s="112"/>
      <c r="E12" s="113"/>
      <c r="F12" s="114"/>
      <c r="G12" s="114"/>
      <c r="H12" s="114"/>
    </row>
    <row r="13" spans="3:8" ht="15.75" thickTop="1">
      <c r="C13" s="27"/>
      <c r="D13" s="195" t="s">
        <v>460</v>
      </c>
      <c r="E13" s="196"/>
      <c r="F13" s="196"/>
      <c r="G13" s="196"/>
      <c r="H13" s="196"/>
    </row>
    <row r="14" spans="3:8" ht="12.75">
      <c r="C14" s="27"/>
      <c r="D14" s="106"/>
      <c r="E14" s="117" t="s">
        <v>249</v>
      </c>
      <c r="F14" s="104">
        <v>0.07</v>
      </c>
      <c r="G14" s="106"/>
      <c r="H14" s="106"/>
    </row>
    <row r="15" spans="2:8" ht="13.5" thickBot="1">
      <c r="B15" s="5"/>
      <c r="C15" s="28"/>
      <c r="D15" s="115"/>
      <c r="E15" s="118"/>
      <c r="F15" s="105"/>
      <c r="G15" s="115"/>
      <c r="H15" s="115"/>
    </row>
    <row r="16" spans="1:8" ht="48" customHeight="1" thickBot="1" thickTop="1">
      <c r="A16" s="12"/>
      <c r="B16" s="5"/>
      <c r="C16" s="13" t="s">
        <v>235</v>
      </c>
      <c r="D16" s="192" t="s">
        <v>238</v>
      </c>
      <c r="E16" s="193"/>
      <c r="F16" s="150" t="s">
        <v>470</v>
      </c>
      <c r="G16" s="14" t="s">
        <v>236</v>
      </c>
      <c r="H16" s="15" t="s">
        <v>237</v>
      </c>
    </row>
    <row r="17" spans="1:8" ht="21" customHeight="1" thickBot="1" thickTop="1">
      <c r="A17" s="12"/>
      <c r="B17" s="152" t="s">
        <v>462</v>
      </c>
      <c r="C17" s="153"/>
      <c r="D17" s="154"/>
      <c r="E17" s="155"/>
      <c r="F17" s="156"/>
      <c r="G17" s="156"/>
      <c r="H17" s="157"/>
    </row>
    <row r="18" spans="1:12" ht="24" customHeight="1" thickTop="1">
      <c r="A18" s="12"/>
      <c r="B18" s="186"/>
      <c r="C18" s="184" t="s">
        <v>253</v>
      </c>
      <c r="D18" s="11">
        <v>777010</v>
      </c>
      <c r="E18" s="6" t="s">
        <v>254</v>
      </c>
      <c r="F18" s="119">
        <v>141.91</v>
      </c>
      <c r="G18" s="119">
        <f aca="true" t="shared" si="0" ref="G18:G25">F18*(1-L20)</f>
        <v>131.97629999999998</v>
      </c>
      <c r="H18" s="190">
        <f>G18+G19</f>
        <v>438.2811</v>
      </c>
      <c r="I18" s="106"/>
      <c r="J18">
        <f>F15</f>
        <v>0</v>
      </c>
      <c r="K18" s="2">
        <f>F14</f>
        <v>0.07</v>
      </c>
      <c r="L18" s="2">
        <f>K18</f>
        <v>0.07</v>
      </c>
    </row>
    <row r="19" spans="1:12" ht="24.75" customHeight="1" thickBot="1">
      <c r="A19" s="12"/>
      <c r="B19" s="187"/>
      <c r="C19" s="185"/>
      <c r="D19" s="8">
        <v>775801</v>
      </c>
      <c r="E19" s="4" t="s">
        <v>180</v>
      </c>
      <c r="F19" s="120">
        <v>329.36</v>
      </c>
      <c r="G19" s="120">
        <f t="shared" si="0"/>
        <v>306.3048</v>
      </c>
      <c r="H19" s="191"/>
      <c r="I19" s="106"/>
      <c r="J19">
        <f aca="true" t="shared" si="1" ref="J19:J51">J18</f>
        <v>0</v>
      </c>
      <c r="K19" s="2">
        <f aca="true" t="shared" si="2" ref="K19:K51">K18</f>
        <v>0.07</v>
      </c>
      <c r="L19" s="2">
        <f aca="true" t="shared" si="3" ref="L19:L90">K19</f>
        <v>0.07</v>
      </c>
    </row>
    <row r="20" spans="1:12" ht="24.75" customHeight="1" thickTop="1">
      <c r="A20" s="12"/>
      <c r="B20" s="186"/>
      <c r="C20" s="184" t="s">
        <v>255</v>
      </c>
      <c r="D20" s="9">
        <v>777012</v>
      </c>
      <c r="E20" s="17" t="s">
        <v>256</v>
      </c>
      <c r="F20" s="119">
        <v>239.26</v>
      </c>
      <c r="G20" s="119">
        <f t="shared" si="0"/>
        <v>222.51179999999997</v>
      </c>
      <c r="H20" s="190">
        <f>G20+G21</f>
        <v>799.2326999999999</v>
      </c>
      <c r="I20" s="106"/>
      <c r="J20">
        <f t="shared" si="1"/>
        <v>0</v>
      </c>
      <c r="K20" s="2">
        <f t="shared" si="2"/>
        <v>0.07</v>
      </c>
      <c r="L20" s="2">
        <f t="shared" si="3"/>
        <v>0.07</v>
      </c>
    </row>
    <row r="21" spans="1:12" ht="24.75" customHeight="1" thickBot="1">
      <c r="A21" s="12"/>
      <c r="B21" s="187"/>
      <c r="C21" s="185"/>
      <c r="D21" s="8">
        <v>775805</v>
      </c>
      <c r="E21" s="16" t="s">
        <v>182</v>
      </c>
      <c r="F21" s="120">
        <v>620.13</v>
      </c>
      <c r="G21" s="120">
        <f t="shared" si="0"/>
        <v>576.7208999999999</v>
      </c>
      <c r="H21" s="191"/>
      <c r="I21" s="106"/>
      <c r="J21">
        <f t="shared" si="1"/>
        <v>0</v>
      </c>
      <c r="K21" s="2">
        <f t="shared" si="2"/>
        <v>0.07</v>
      </c>
      <c r="L21" s="2">
        <f t="shared" si="3"/>
        <v>0.07</v>
      </c>
    </row>
    <row r="22" spans="1:12" ht="25.5" customHeight="1" thickTop="1">
      <c r="A22" s="12"/>
      <c r="B22" s="186"/>
      <c r="C22" s="184" t="s">
        <v>257</v>
      </c>
      <c r="D22" s="9">
        <v>771034</v>
      </c>
      <c r="E22" s="17" t="s">
        <v>258</v>
      </c>
      <c r="F22" s="119">
        <v>245.95</v>
      </c>
      <c r="G22" s="119">
        <f t="shared" si="0"/>
        <v>228.73349999999996</v>
      </c>
      <c r="H22" s="190">
        <f>G22+G23</f>
        <v>795.6893999999999</v>
      </c>
      <c r="I22" s="106"/>
      <c r="J22">
        <f t="shared" si="1"/>
        <v>0</v>
      </c>
      <c r="K22" s="2">
        <f t="shared" si="2"/>
        <v>0.07</v>
      </c>
      <c r="L22" s="2">
        <f t="shared" si="3"/>
        <v>0.07</v>
      </c>
    </row>
    <row r="23" spans="1:12" ht="26.25" customHeight="1" thickBot="1">
      <c r="A23" s="12"/>
      <c r="B23" s="187"/>
      <c r="C23" s="185"/>
      <c r="D23" s="8">
        <v>775600</v>
      </c>
      <c r="E23" s="16" t="s">
        <v>184</v>
      </c>
      <c r="F23" s="120">
        <v>609.63</v>
      </c>
      <c r="G23" s="120">
        <f t="shared" si="0"/>
        <v>566.9558999999999</v>
      </c>
      <c r="H23" s="191"/>
      <c r="I23" s="106"/>
      <c r="J23">
        <f t="shared" si="1"/>
        <v>0</v>
      </c>
      <c r="K23" s="2">
        <f t="shared" si="2"/>
        <v>0.07</v>
      </c>
      <c r="L23" s="2">
        <f t="shared" si="3"/>
        <v>0.07</v>
      </c>
    </row>
    <row r="24" spans="1:12" ht="25.5" customHeight="1" thickTop="1">
      <c r="A24" s="12"/>
      <c r="B24" s="186"/>
      <c r="C24" s="184" t="s">
        <v>259</v>
      </c>
      <c r="D24" s="9">
        <v>771079</v>
      </c>
      <c r="E24" s="17" t="s">
        <v>260</v>
      </c>
      <c r="F24" s="119">
        <v>324.27</v>
      </c>
      <c r="G24" s="119">
        <f t="shared" si="0"/>
        <v>301.57109999999994</v>
      </c>
      <c r="H24" s="190">
        <f>G24+G25</f>
        <v>1539.7916999999998</v>
      </c>
      <c r="I24" s="106"/>
      <c r="J24">
        <f t="shared" si="1"/>
        <v>0</v>
      </c>
      <c r="K24" s="2">
        <f t="shared" si="2"/>
        <v>0.07</v>
      </c>
      <c r="L24" s="2">
        <f t="shared" si="3"/>
        <v>0.07</v>
      </c>
    </row>
    <row r="25" spans="1:12" ht="26.25" customHeight="1" thickBot="1">
      <c r="A25" s="12"/>
      <c r="B25" s="187"/>
      <c r="C25" s="185"/>
      <c r="D25" s="8">
        <v>775825</v>
      </c>
      <c r="E25" s="16" t="s">
        <v>186</v>
      </c>
      <c r="F25" s="120">
        <v>1331.42</v>
      </c>
      <c r="G25" s="120">
        <f t="shared" si="0"/>
        <v>1238.2205999999999</v>
      </c>
      <c r="H25" s="191"/>
      <c r="I25" s="106"/>
      <c r="J25">
        <f t="shared" si="1"/>
        <v>0</v>
      </c>
      <c r="K25" s="2">
        <f t="shared" si="2"/>
        <v>0.07</v>
      </c>
      <c r="L25" s="2">
        <f t="shared" si="3"/>
        <v>0.07</v>
      </c>
    </row>
    <row r="26" spans="1:12" ht="25.5" customHeight="1" thickTop="1">
      <c r="A26" s="12"/>
      <c r="B26" s="186"/>
      <c r="C26" s="184" t="s">
        <v>261</v>
      </c>
      <c r="D26" s="9">
        <v>777010</v>
      </c>
      <c r="E26" s="17" t="s">
        <v>254</v>
      </c>
      <c r="F26" s="119">
        <v>141.91</v>
      </c>
      <c r="G26" s="119">
        <f aca="true" t="shared" si="4" ref="G26:G49">F26*(1-L30)</f>
        <v>131.97629999999998</v>
      </c>
      <c r="H26" s="190">
        <f>G26+G27</f>
        <v>540.9716999999999</v>
      </c>
      <c r="I26" s="106"/>
      <c r="J26">
        <f t="shared" si="1"/>
        <v>0</v>
      </c>
      <c r="K26" s="2">
        <f t="shared" si="2"/>
        <v>0.07</v>
      </c>
      <c r="L26" s="2">
        <f t="shared" si="3"/>
        <v>0.07</v>
      </c>
    </row>
    <row r="27" spans="1:12" ht="26.25" customHeight="1" thickBot="1">
      <c r="A27" s="12"/>
      <c r="B27" s="187"/>
      <c r="C27" s="185"/>
      <c r="D27" s="10">
        <v>775806</v>
      </c>
      <c r="E27" s="16" t="s">
        <v>187</v>
      </c>
      <c r="F27" s="120">
        <v>439.78</v>
      </c>
      <c r="G27" s="120">
        <f t="shared" si="4"/>
        <v>408.99539999999996</v>
      </c>
      <c r="H27" s="191"/>
      <c r="I27" s="106"/>
      <c r="J27">
        <f t="shared" si="1"/>
        <v>0</v>
      </c>
      <c r="K27" s="2">
        <f t="shared" si="2"/>
        <v>0.07</v>
      </c>
      <c r="L27" s="2">
        <f t="shared" si="3"/>
        <v>0.07</v>
      </c>
    </row>
    <row r="28" spans="1:12" ht="24" customHeight="1" thickTop="1">
      <c r="A28" s="12"/>
      <c r="B28" s="186"/>
      <c r="C28" s="184" t="s">
        <v>262</v>
      </c>
      <c r="D28" s="9">
        <v>771034</v>
      </c>
      <c r="E28" s="17" t="s">
        <v>258</v>
      </c>
      <c r="F28" s="119">
        <v>245.95</v>
      </c>
      <c r="G28" s="119">
        <f t="shared" si="4"/>
        <v>228.73349999999996</v>
      </c>
      <c r="H28" s="190">
        <f>G28+G29</f>
        <v>917.1845999999998</v>
      </c>
      <c r="I28" s="106"/>
      <c r="J28">
        <f t="shared" si="1"/>
        <v>0</v>
      </c>
      <c r="K28" s="2">
        <f t="shared" si="2"/>
        <v>0.07</v>
      </c>
      <c r="L28" s="2">
        <f t="shared" si="3"/>
        <v>0.07</v>
      </c>
    </row>
    <row r="29" spans="1:12" ht="24" customHeight="1" thickBot="1">
      <c r="A29" s="12"/>
      <c r="B29" s="187"/>
      <c r="C29" s="185"/>
      <c r="D29" s="10">
        <v>775602</v>
      </c>
      <c r="E29" s="16" t="s">
        <v>188</v>
      </c>
      <c r="F29" s="120">
        <v>740.27</v>
      </c>
      <c r="G29" s="120">
        <f t="shared" si="4"/>
        <v>688.4510999999999</v>
      </c>
      <c r="H29" s="191"/>
      <c r="I29" s="106"/>
      <c r="J29">
        <f t="shared" si="1"/>
        <v>0</v>
      </c>
      <c r="K29" s="2">
        <f t="shared" si="2"/>
        <v>0.07</v>
      </c>
      <c r="L29" s="2">
        <f t="shared" si="3"/>
        <v>0.07</v>
      </c>
    </row>
    <row r="30" spans="1:12" ht="21.75" customHeight="1" thickTop="1">
      <c r="A30" s="12"/>
      <c r="B30" s="186"/>
      <c r="C30" s="184" t="s">
        <v>263</v>
      </c>
      <c r="D30" s="9">
        <v>777012</v>
      </c>
      <c r="E30" s="17" t="s">
        <v>256</v>
      </c>
      <c r="F30" s="119">
        <v>239.26</v>
      </c>
      <c r="G30" s="119">
        <f t="shared" si="4"/>
        <v>222.51179999999997</v>
      </c>
      <c r="H30" s="190">
        <f>G30+G31</f>
        <v>931.0787999999999</v>
      </c>
      <c r="I30" s="106"/>
      <c r="J30">
        <f t="shared" si="1"/>
        <v>0</v>
      </c>
      <c r="K30" s="2">
        <f t="shared" si="2"/>
        <v>0.07</v>
      </c>
      <c r="L30" s="2">
        <f t="shared" si="3"/>
        <v>0.07</v>
      </c>
    </row>
    <row r="31" spans="1:12" ht="25.5" customHeight="1" thickBot="1">
      <c r="A31" s="12"/>
      <c r="B31" s="187"/>
      <c r="C31" s="185"/>
      <c r="D31" s="10">
        <v>775808</v>
      </c>
      <c r="E31" s="16" t="s">
        <v>189</v>
      </c>
      <c r="F31" s="120">
        <v>761.9</v>
      </c>
      <c r="G31" s="120">
        <f t="shared" si="4"/>
        <v>708.5669999999999</v>
      </c>
      <c r="H31" s="191"/>
      <c r="I31" s="106"/>
      <c r="J31">
        <f t="shared" si="1"/>
        <v>0</v>
      </c>
      <c r="K31" s="2">
        <f t="shared" si="2"/>
        <v>0.07</v>
      </c>
      <c r="L31" s="2">
        <f t="shared" si="3"/>
        <v>0.07</v>
      </c>
    </row>
    <row r="32" spans="1:12" ht="30" customHeight="1" thickTop="1">
      <c r="A32" s="12"/>
      <c r="B32" s="188"/>
      <c r="C32" s="184" t="s">
        <v>264</v>
      </c>
      <c r="D32" s="9">
        <v>771079</v>
      </c>
      <c r="E32" s="17" t="s">
        <v>260</v>
      </c>
      <c r="F32" s="119">
        <v>324.27</v>
      </c>
      <c r="G32" s="119">
        <f t="shared" si="4"/>
        <v>301.57109999999994</v>
      </c>
      <c r="H32" s="190">
        <f>G32+G33</f>
        <v>1257.2948999999999</v>
      </c>
      <c r="I32" s="106"/>
      <c r="J32">
        <f t="shared" si="1"/>
        <v>0</v>
      </c>
      <c r="K32" s="2">
        <f t="shared" si="2"/>
        <v>0.07</v>
      </c>
      <c r="L32" s="2">
        <f t="shared" si="3"/>
        <v>0.07</v>
      </c>
    </row>
    <row r="33" spans="1:12" ht="21.75" customHeight="1" thickBot="1">
      <c r="A33" s="12"/>
      <c r="B33" s="189"/>
      <c r="C33" s="185"/>
      <c r="D33" s="10">
        <v>775608</v>
      </c>
      <c r="E33" s="16" t="s">
        <v>191</v>
      </c>
      <c r="F33" s="120">
        <v>1027.66</v>
      </c>
      <c r="G33" s="120">
        <f t="shared" si="4"/>
        <v>955.7238</v>
      </c>
      <c r="H33" s="191"/>
      <c r="I33" s="106"/>
      <c r="J33">
        <f t="shared" si="1"/>
        <v>0</v>
      </c>
      <c r="K33" s="2">
        <f t="shared" si="2"/>
        <v>0.07</v>
      </c>
      <c r="L33" s="2">
        <f t="shared" si="3"/>
        <v>0.07</v>
      </c>
    </row>
    <row r="34" spans="1:12" ht="23.25" customHeight="1" thickTop="1">
      <c r="A34" s="12"/>
      <c r="B34" s="188"/>
      <c r="C34" s="184" t="s">
        <v>265</v>
      </c>
      <c r="D34" s="9">
        <v>777010</v>
      </c>
      <c r="E34" s="17" t="s">
        <v>254</v>
      </c>
      <c r="F34" s="119">
        <v>141.91</v>
      </c>
      <c r="G34" s="119">
        <f t="shared" si="4"/>
        <v>131.97629999999998</v>
      </c>
      <c r="H34" s="190">
        <f>G34+G35</f>
        <v>969.4505999999999</v>
      </c>
      <c r="I34" s="106"/>
      <c r="J34">
        <f t="shared" si="1"/>
        <v>0</v>
      </c>
      <c r="K34" s="2">
        <f t="shared" si="2"/>
        <v>0.07</v>
      </c>
      <c r="L34" s="2">
        <f t="shared" si="3"/>
        <v>0.07</v>
      </c>
    </row>
    <row r="35" spans="1:12" ht="22.5" customHeight="1" thickBot="1">
      <c r="A35" s="12"/>
      <c r="B35" s="189"/>
      <c r="C35" s="185"/>
      <c r="D35" s="10">
        <v>775807</v>
      </c>
      <c r="E35" s="16" t="s">
        <v>190</v>
      </c>
      <c r="F35" s="120">
        <v>900.51</v>
      </c>
      <c r="G35" s="120">
        <f t="shared" si="4"/>
        <v>837.4743</v>
      </c>
      <c r="H35" s="191"/>
      <c r="I35" s="106"/>
      <c r="J35">
        <f t="shared" si="1"/>
        <v>0</v>
      </c>
      <c r="K35" s="2">
        <f t="shared" si="2"/>
        <v>0.07</v>
      </c>
      <c r="L35" s="2">
        <f t="shared" si="3"/>
        <v>0.07</v>
      </c>
    </row>
    <row r="36" spans="1:12" ht="20.25" customHeight="1" thickTop="1">
      <c r="A36" s="12"/>
      <c r="B36" s="188"/>
      <c r="C36" s="184" t="s">
        <v>266</v>
      </c>
      <c r="D36" s="9">
        <v>771034</v>
      </c>
      <c r="E36" s="17" t="s">
        <v>258</v>
      </c>
      <c r="F36" s="119">
        <v>245.95</v>
      </c>
      <c r="G36" s="119">
        <f t="shared" si="4"/>
        <v>228.73349999999996</v>
      </c>
      <c r="H36" s="190">
        <f>G36+G37</f>
        <v>1511.9660999999999</v>
      </c>
      <c r="I36" s="106"/>
      <c r="J36">
        <f t="shared" si="1"/>
        <v>0</v>
      </c>
      <c r="K36" s="2">
        <f t="shared" si="2"/>
        <v>0.07</v>
      </c>
      <c r="L36" s="2">
        <f t="shared" si="3"/>
        <v>0.07</v>
      </c>
    </row>
    <row r="37" spans="1:12" ht="24.75" customHeight="1" thickBot="1">
      <c r="A37" s="12"/>
      <c r="B37" s="189"/>
      <c r="C37" s="185"/>
      <c r="D37" s="10">
        <v>775827</v>
      </c>
      <c r="E37" s="16" t="s">
        <v>192</v>
      </c>
      <c r="F37" s="120">
        <v>1379.82</v>
      </c>
      <c r="G37" s="120">
        <f t="shared" si="4"/>
        <v>1283.2325999999998</v>
      </c>
      <c r="H37" s="191"/>
      <c r="I37" s="106"/>
      <c r="J37">
        <f t="shared" si="1"/>
        <v>0</v>
      </c>
      <c r="K37" s="2">
        <f t="shared" si="2"/>
        <v>0.07</v>
      </c>
      <c r="L37" s="2">
        <f t="shared" si="3"/>
        <v>0.07</v>
      </c>
    </row>
    <row r="38" spans="1:12" ht="26.25" customHeight="1" thickTop="1">
      <c r="A38" s="12"/>
      <c r="B38" s="188"/>
      <c r="C38" s="184" t="s">
        <v>267</v>
      </c>
      <c r="D38" s="11">
        <v>777010</v>
      </c>
      <c r="E38" s="6" t="s">
        <v>254</v>
      </c>
      <c r="F38" s="119">
        <v>141.91</v>
      </c>
      <c r="G38" s="119">
        <f t="shared" si="4"/>
        <v>131.97629999999998</v>
      </c>
      <c r="H38" s="190">
        <f>G38+G39</f>
        <v>715.1234999999999</v>
      </c>
      <c r="I38" s="106"/>
      <c r="J38">
        <f t="shared" si="1"/>
        <v>0</v>
      </c>
      <c r="K38" s="2">
        <f t="shared" si="2"/>
        <v>0.07</v>
      </c>
      <c r="L38" s="2">
        <f t="shared" si="3"/>
        <v>0.07</v>
      </c>
    </row>
    <row r="39" spans="1:12" ht="20.25" thickBot="1">
      <c r="A39" s="12"/>
      <c r="B39" s="189"/>
      <c r="C39" s="185"/>
      <c r="D39" s="10">
        <v>775601</v>
      </c>
      <c r="E39" s="16" t="s">
        <v>247</v>
      </c>
      <c r="F39" s="120">
        <v>627.04</v>
      </c>
      <c r="G39" s="120">
        <f t="shared" si="4"/>
        <v>583.1471999999999</v>
      </c>
      <c r="H39" s="191"/>
      <c r="I39" s="106"/>
      <c r="J39">
        <f t="shared" si="1"/>
        <v>0</v>
      </c>
      <c r="K39" s="2">
        <f t="shared" si="2"/>
        <v>0.07</v>
      </c>
      <c r="L39" s="2">
        <f t="shared" si="3"/>
        <v>0.07</v>
      </c>
    </row>
    <row r="40" spans="1:12" ht="24.75" customHeight="1" thickTop="1">
      <c r="A40" s="12"/>
      <c r="B40" s="188"/>
      <c r="C40" s="184" t="s">
        <v>268</v>
      </c>
      <c r="D40" s="9">
        <v>771079</v>
      </c>
      <c r="E40" s="17" t="s">
        <v>260</v>
      </c>
      <c r="F40" s="119">
        <v>324.27</v>
      </c>
      <c r="G40" s="119">
        <f>F40*(1-L45)</f>
        <v>301.57109999999994</v>
      </c>
      <c r="H40" s="190">
        <f>G40+G41</f>
        <v>1301.2374</v>
      </c>
      <c r="I40" s="106"/>
      <c r="J40">
        <f t="shared" si="1"/>
        <v>0</v>
      </c>
      <c r="K40" s="2">
        <f t="shared" si="2"/>
        <v>0.07</v>
      </c>
      <c r="L40" s="2">
        <f t="shared" si="3"/>
        <v>0.07</v>
      </c>
    </row>
    <row r="41" spans="1:12" ht="20.25" thickBot="1">
      <c r="A41" s="12"/>
      <c r="B41" s="189"/>
      <c r="C41" s="185"/>
      <c r="D41" s="10">
        <v>775869</v>
      </c>
      <c r="E41" s="16" t="s">
        <v>193</v>
      </c>
      <c r="F41" s="120">
        <v>1074.91</v>
      </c>
      <c r="G41" s="120">
        <f>F41*(1-L46)</f>
        <v>999.6663</v>
      </c>
      <c r="H41" s="191"/>
      <c r="I41" s="106"/>
      <c r="J41">
        <f t="shared" si="1"/>
        <v>0</v>
      </c>
      <c r="K41" s="2">
        <f t="shared" si="2"/>
        <v>0.07</v>
      </c>
      <c r="L41" s="2">
        <f t="shared" si="3"/>
        <v>0.07</v>
      </c>
    </row>
    <row r="42" spans="1:12" ht="21" customHeight="1" thickTop="1">
      <c r="A42" s="12"/>
      <c r="B42" s="188"/>
      <c r="C42" s="184" t="s">
        <v>269</v>
      </c>
      <c r="D42" s="9">
        <v>771034</v>
      </c>
      <c r="E42" s="17" t="s">
        <v>270</v>
      </c>
      <c r="F42" s="119">
        <v>245.95</v>
      </c>
      <c r="G42" s="119">
        <f>F42*(1-L47)</f>
        <v>228.73349999999996</v>
      </c>
      <c r="H42" s="190">
        <f>G42+G43</f>
        <v>936.8540999999999</v>
      </c>
      <c r="I42" s="106"/>
      <c r="J42">
        <f t="shared" si="1"/>
        <v>0</v>
      </c>
      <c r="K42" s="2">
        <f t="shared" si="2"/>
        <v>0.07</v>
      </c>
      <c r="L42" s="2">
        <f t="shared" si="3"/>
        <v>0.07</v>
      </c>
    </row>
    <row r="43" spans="1:12" ht="32.25" customHeight="1" thickBot="1">
      <c r="A43" s="12"/>
      <c r="B43" s="189"/>
      <c r="C43" s="185"/>
      <c r="D43" s="10">
        <v>775820</v>
      </c>
      <c r="E43" s="16" t="s">
        <v>195</v>
      </c>
      <c r="F43" s="120">
        <v>761.42</v>
      </c>
      <c r="G43" s="120">
        <f>F43*(1-L48)</f>
        <v>708.1206</v>
      </c>
      <c r="H43" s="191"/>
      <c r="I43" s="106"/>
      <c r="J43">
        <f t="shared" si="1"/>
        <v>0</v>
      </c>
      <c r="K43" s="2">
        <f t="shared" si="2"/>
        <v>0.07</v>
      </c>
      <c r="L43" s="2">
        <f t="shared" si="3"/>
        <v>0.07</v>
      </c>
    </row>
    <row r="44" spans="1:12" ht="18.75" customHeight="1" thickBot="1" thickTop="1">
      <c r="A44" s="12"/>
      <c r="B44" s="152" t="s">
        <v>463</v>
      </c>
      <c r="C44" s="158"/>
      <c r="D44" s="159"/>
      <c r="E44" s="160"/>
      <c r="F44" s="161" t="s">
        <v>474</v>
      </c>
      <c r="G44" s="161"/>
      <c r="H44" s="162"/>
      <c r="I44" s="106"/>
      <c r="K44" s="2"/>
      <c r="L44" s="2"/>
    </row>
    <row r="45" spans="1:12" ht="29.25" customHeight="1" thickTop="1">
      <c r="A45" s="12"/>
      <c r="B45" s="188"/>
      <c r="C45" s="184" t="s">
        <v>271</v>
      </c>
      <c r="D45" s="9">
        <v>777020</v>
      </c>
      <c r="E45" s="17" t="s">
        <v>272</v>
      </c>
      <c r="F45" s="119">
        <v>107.74</v>
      </c>
      <c r="G45" s="119">
        <f t="shared" si="4"/>
        <v>100.19819999999999</v>
      </c>
      <c r="H45" s="190">
        <f>G45+G46</f>
        <v>345.78329999999994</v>
      </c>
      <c r="I45" s="106"/>
      <c r="J45">
        <f>J43</f>
        <v>0</v>
      </c>
      <c r="K45" s="2">
        <f>K43</f>
        <v>0.07</v>
      </c>
      <c r="L45" s="2">
        <f t="shared" si="3"/>
        <v>0.07</v>
      </c>
    </row>
    <row r="46" spans="1:12" ht="20.25" thickBot="1">
      <c r="A46" s="12"/>
      <c r="B46" s="189"/>
      <c r="C46" s="185"/>
      <c r="D46" s="10">
        <v>775921</v>
      </c>
      <c r="E46" s="16" t="s">
        <v>198</v>
      </c>
      <c r="F46" s="120">
        <v>264.07</v>
      </c>
      <c r="G46" s="120">
        <f t="shared" si="4"/>
        <v>245.58509999999998</v>
      </c>
      <c r="H46" s="191"/>
      <c r="I46" s="106"/>
      <c r="J46">
        <f t="shared" si="1"/>
        <v>0</v>
      </c>
      <c r="K46" s="2">
        <f t="shared" si="2"/>
        <v>0.07</v>
      </c>
      <c r="L46" s="2">
        <f t="shared" si="3"/>
        <v>0.07</v>
      </c>
    </row>
    <row r="47" spans="1:12" ht="31.5" customHeight="1" thickTop="1">
      <c r="A47" s="12"/>
      <c r="B47" s="188"/>
      <c r="C47" s="184" t="s">
        <v>273</v>
      </c>
      <c r="D47" s="9">
        <v>777020</v>
      </c>
      <c r="E47" s="17" t="s">
        <v>272</v>
      </c>
      <c r="F47" s="119">
        <v>107.74</v>
      </c>
      <c r="G47" s="119">
        <f t="shared" si="4"/>
        <v>100.19819999999999</v>
      </c>
      <c r="H47" s="190">
        <f>G47+G48</f>
        <v>353.1024</v>
      </c>
      <c r="I47" s="106"/>
      <c r="J47">
        <f t="shared" si="1"/>
        <v>0</v>
      </c>
      <c r="K47" s="2">
        <f t="shared" si="2"/>
        <v>0.07</v>
      </c>
      <c r="L47" s="2">
        <f t="shared" si="3"/>
        <v>0.07</v>
      </c>
    </row>
    <row r="48" spans="1:12" ht="20.25" thickBot="1">
      <c r="A48" s="12"/>
      <c r="B48" s="189"/>
      <c r="C48" s="185"/>
      <c r="D48" s="10">
        <v>775920</v>
      </c>
      <c r="E48" s="16" t="s">
        <v>199</v>
      </c>
      <c r="F48" s="120">
        <v>271.94</v>
      </c>
      <c r="G48" s="120">
        <f t="shared" si="4"/>
        <v>252.90419999999997</v>
      </c>
      <c r="H48" s="191"/>
      <c r="I48" s="106"/>
      <c r="J48">
        <f t="shared" si="1"/>
        <v>0</v>
      </c>
      <c r="K48" s="2">
        <f t="shared" si="2"/>
        <v>0.07</v>
      </c>
      <c r="L48" s="2">
        <f t="shared" si="3"/>
        <v>0.07</v>
      </c>
    </row>
    <row r="49" spans="1:12" ht="33" customHeight="1" thickTop="1">
      <c r="A49" s="12"/>
      <c r="B49" s="188"/>
      <c r="C49" s="184" t="s">
        <v>274</v>
      </c>
      <c r="D49" s="9">
        <v>777024</v>
      </c>
      <c r="E49" s="17" t="s">
        <v>274</v>
      </c>
      <c r="F49" s="119">
        <v>886.87</v>
      </c>
      <c r="G49" s="119">
        <f t="shared" si="4"/>
        <v>824.7891</v>
      </c>
      <c r="H49" s="190">
        <f>G49</f>
        <v>824.7891</v>
      </c>
      <c r="I49" s="106"/>
      <c r="J49">
        <f t="shared" si="1"/>
        <v>0</v>
      </c>
      <c r="K49" s="2">
        <f t="shared" si="2"/>
        <v>0.07</v>
      </c>
      <c r="L49" s="2">
        <f t="shared" si="3"/>
        <v>0.07</v>
      </c>
    </row>
    <row r="50" spans="1:12" ht="13.5" thickBot="1">
      <c r="A50" s="12"/>
      <c r="B50" s="189"/>
      <c r="C50" s="185"/>
      <c r="D50" s="10"/>
      <c r="E50" s="16"/>
      <c r="F50" s="120" t="s">
        <v>474</v>
      </c>
      <c r="G50" s="120"/>
      <c r="H50" s="191"/>
      <c r="I50" s="106"/>
      <c r="J50">
        <f t="shared" si="1"/>
        <v>0</v>
      </c>
      <c r="K50" s="2">
        <f t="shared" si="2"/>
        <v>0.07</v>
      </c>
      <c r="L50" s="2">
        <f t="shared" si="3"/>
        <v>0.07</v>
      </c>
    </row>
    <row r="51" spans="1:12" ht="31.5" customHeight="1" thickTop="1">
      <c r="A51" s="12"/>
      <c r="B51" s="188"/>
      <c r="C51" s="184" t="s">
        <v>275</v>
      </c>
      <c r="D51" s="9">
        <v>777021</v>
      </c>
      <c r="E51" s="17" t="s">
        <v>276</v>
      </c>
      <c r="F51" s="119">
        <v>174.05</v>
      </c>
      <c r="G51" s="119">
        <f>F51*(1-L57)</f>
        <v>161.8665</v>
      </c>
      <c r="H51" s="190">
        <f>G51+G52</f>
        <v>407.4516</v>
      </c>
      <c r="I51" s="106"/>
      <c r="J51">
        <f t="shared" si="1"/>
        <v>0</v>
      </c>
      <c r="K51" s="2">
        <f t="shared" si="2"/>
        <v>0.07</v>
      </c>
      <c r="L51" s="2">
        <f t="shared" si="3"/>
        <v>0.07</v>
      </c>
    </row>
    <row r="52" spans="1:12" ht="20.25" thickBot="1">
      <c r="A52" s="12"/>
      <c r="B52" s="189"/>
      <c r="C52" s="185"/>
      <c r="D52" s="10">
        <v>775921</v>
      </c>
      <c r="E52" s="16" t="s">
        <v>198</v>
      </c>
      <c r="F52" s="120">
        <v>264.07</v>
      </c>
      <c r="G52" s="120">
        <f>F52*(1-L58)</f>
        <v>245.58509999999998</v>
      </c>
      <c r="H52" s="191"/>
      <c r="I52" s="106"/>
      <c r="J52">
        <f aca="true" t="shared" si="5" ref="J52:J90">J51</f>
        <v>0</v>
      </c>
      <c r="K52" s="2">
        <f aca="true" t="shared" si="6" ref="K52:K90">K51</f>
        <v>0.07</v>
      </c>
      <c r="L52" s="2">
        <f t="shared" si="3"/>
        <v>0.07</v>
      </c>
    </row>
    <row r="53" spans="1:12" ht="33" customHeight="1" thickTop="1">
      <c r="A53" s="12"/>
      <c r="B53" s="188"/>
      <c r="C53" s="184" t="s">
        <v>275</v>
      </c>
      <c r="D53" s="9">
        <v>777021</v>
      </c>
      <c r="E53" s="17" t="s">
        <v>276</v>
      </c>
      <c r="F53" s="119">
        <v>174.05</v>
      </c>
      <c r="G53" s="119">
        <f>F53*(1-L59)</f>
        <v>161.8665</v>
      </c>
      <c r="H53" s="190">
        <f>G53+G54</f>
        <v>414.7707</v>
      </c>
      <c r="I53" s="106"/>
      <c r="J53">
        <f t="shared" si="5"/>
        <v>0</v>
      </c>
      <c r="K53" s="2">
        <f t="shared" si="6"/>
        <v>0.07</v>
      </c>
      <c r="L53" s="2">
        <f t="shared" si="3"/>
        <v>0.07</v>
      </c>
    </row>
    <row r="54" spans="1:12" ht="28.5" customHeight="1" thickBot="1">
      <c r="A54" s="12"/>
      <c r="B54" s="189"/>
      <c r="C54" s="185"/>
      <c r="D54" s="10">
        <v>775920</v>
      </c>
      <c r="E54" s="16" t="s">
        <v>199</v>
      </c>
      <c r="F54" s="120">
        <v>271.94</v>
      </c>
      <c r="G54" s="120">
        <f>F54*(1-L60)</f>
        <v>252.90419999999997</v>
      </c>
      <c r="H54" s="191"/>
      <c r="I54" s="106"/>
      <c r="J54">
        <f t="shared" si="5"/>
        <v>0</v>
      </c>
      <c r="K54" s="2">
        <f t="shared" si="6"/>
        <v>0.07</v>
      </c>
      <c r="L54" s="2">
        <f t="shared" si="3"/>
        <v>0.07</v>
      </c>
    </row>
    <row r="55" spans="1:12" ht="30.75" customHeight="1" thickTop="1">
      <c r="A55" s="12"/>
      <c r="B55" s="188"/>
      <c r="C55" s="184" t="s">
        <v>277</v>
      </c>
      <c r="D55" s="9">
        <v>777022</v>
      </c>
      <c r="E55" s="17" t="s">
        <v>278</v>
      </c>
      <c r="F55" s="119">
        <v>300.69</v>
      </c>
      <c r="G55" s="119">
        <f aca="true" t="shared" si="7" ref="G55:G60">F55*(1-L66)</f>
        <v>279.64169999999996</v>
      </c>
      <c r="H55" s="190">
        <f>G55+G56</f>
        <v>525.2267999999999</v>
      </c>
      <c r="I55" s="106"/>
      <c r="J55">
        <f t="shared" si="5"/>
        <v>0</v>
      </c>
      <c r="K55" s="2">
        <f t="shared" si="6"/>
        <v>0.07</v>
      </c>
      <c r="L55" s="2">
        <f t="shared" si="3"/>
        <v>0.07</v>
      </c>
    </row>
    <row r="56" spans="1:12" ht="20.25" thickBot="1">
      <c r="A56" s="12"/>
      <c r="B56" s="189"/>
      <c r="C56" s="185"/>
      <c r="D56" s="10">
        <v>775921</v>
      </c>
      <c r="E56" s="16" t="s">
        <v>198</v>
      </c>
      <c r="F56" s="120">
        <v>264.07</v>
      </c>
      <c r="G56" s="120">
        <f t="shared" si="7"/>
        <v>245.58509999999998</v>
      </c>
      <c r="H56" s="191"/>
      <c r="I56" s="106"/>
      <c r="J56">
        <f t="shared" si="5"/>
        <v>0</v>
      </c>
      <c r="K56" s="2">
        <f t="shared" si="6"/>
        <v>0.07</v>
      </c>
      <c r="L56" s="2">
        <f t="shared" si="3"/>
        <v>0.07</v>
      </c>
    </row>
    <row r="57" spans="1:12" ht="30" customHeight="1" thickTop="1">
      <c r="A57" s="12"/>
      <c r="B57" s="188"/>
      <c r="C57" s="184" t="s">
        <v>279</v>
      </c>
      <c r="D57" s="9">
        <v>777022</v>
      </c>
      <c r="E57" s="17" t="s">
        <v>278</v>
      </c>
      <c r="F57" s="119">
        <v>300.69</v>
      </c>
      <c r="G57" s="119">
        <f t="shared" si="7"/>
        <v>279.64169999999996</v>
      </c>
      <c r="H57" s="190">
        <f>G57+G58</f>
        <v>532.5459</v>
      </c>
      <c r="I57" s="106"/>
      <c r="J57">
        <f t="shared" si="5"/>
        <v>0</v>
      </c>
      <c r="K57" s="2">
        <f t="shared" si="6"/>
        <v>0.07</v>
      </c>
      <c r="L57" s="2">
        <f t="shared" si="3"/>
        <v>0.07</v>
      </c>
    </row>
    <row r="58" spans="1:12" ht="20.25" thickBot="1">
      <c r="A58" s="12"/>
      <c r="B58" s="189"/>
      <c r="C58" s="185"/>
      <c r="D58" s="10">
        <v>775920</v>
      </c>
      <c r="E58" s="16" t="s">
        <v>199</v>
      </c>
      <c r="F58" s="120">
        <v>271.94</v>
      </c>
      <c r="G58" s="120">
        <f t="shared" si="7"/>
        <v>252.90419999999997</v>
      </c>
      <c r="H58" s="191"/>
      <c r="I58" s="106"/>
      <c r="J58">
        <f t="shared" si="5"/>
        <v>0</v>
      </c>
      <c r="K58" s="2">
        <f t="shared" si="6"/>
        <v>0.07</v>
      </c>
      <c r="L58" s="2">
        <f t="shared" si="3"/>
        <v>0.07</v>
      </c>
    </row>
    <row r="59" spans="1:12" ht="30" customHeight="1" thickTop="1">
      <c r="A59" s="12"/>
      <c r="B59" s="188"/>
      <c r="C59" s="184" t="s">
        <v>280</v>
      </c>
      <c r="D59" s="9">
        <v>777026</v>
      </c>
      <c r="E59" s="17" t="s">
        <v>281</v>
      </c>
      <c r="F59" s="119">
        <v>109.74</v>
      </c>
      <c r="G59" s="119">
        <f t="shared" si="7"/>
        <v>102.05819999999999</v>
      </c>
      <c r="H59" s="190">
        <f>G59+G60</f>
        <v>313.35419999999993</v>
      </c>
      <c r="I59" s="106"/>
      <c r="J59">
        <f t="shared" si="5"/>
        <v>0</v>
      </c>
      <c r="K59" s="2">
        <f t="shared" si="6"/>
        <v>0.07</v>
      </c>
      <c r="L59" s="2">
        <f t="shared" si="3"/>
        <v>0.07</v>
      </c>
    </row>
    <row r="60" spans="1:12" ht="19.5" thickBot="1">
      <c r="A60" s="12"/>
      <c r="B60" s="189"/>
      <c r="C60" s="185"/>
      <c r="D60" s="10">
        <v>775916</v>
      </c>
      <c r="E60" s="16" t="s">
        <v>203</v>
      </c>
      <c r="F60" s="120">
        <v>227.2</v>
      </c>
      <c r="G60" s="120">
        <f t="shared" si="7"/>
        <v>211.29599999999996</v>
      </c>
      <c r="H60" s="191"/>
      <c r="I60" s="106"/>
      <c r="J60">
        <f t="shared" si="5"/>
        <v>0</v>
      </c>
      <c r="K60" s="2">
        <f t="shared" si="6"/>
        <v>0.07</v>
      </c>
      <c r="L60" s="2">
        <f t="shared" si="3"/>
        <v>0.07</v>
      </c>
    </row>
    <row r="61" spans="1:12" ht="25.5" customHeight="1" thickTop="1">
      <c r="A61" s="12"/>
      <c r="B61" s="188"/>
      <c r="C61" s="184" t="s">
        <v>315</v>
      </c>
      <c r="D61" s="9">
        <v>771030</v>
      </c>
      <c r="E61" s="17" t="s">
        <v>315</v>
      </c>
      <c r="F61" s="119">
        <v>447.9</v>
      </c>
      <c r="G61" s="119">
        <f>F61*(1-L121)</f>
        <v>416.54699999999997</v>
      </c>
      <c r="H61" s="190">
        <f>G61</f>
        <v>416.54699999999997</v>
      </c>
      <c r="I61" s="106"/>
      <c r="J61">
        <f>J112</f>
        <v>0</v>
      </c>
      <c r="K61" s="2">
        <f>K112</f>
        <v>0.07</v>
      </c>
      <c r="L61" s="2">
        <f>K61</f>
        <v>0.07</v>
      </c>
    </row>
    <row r="62" spans="1:12" ht="24" customHeight="1" thickBot="1">
      <c r="A62" s="12"/>
      <c r="B62" s="189"/>
      <c r="C62" s="185"/>
      <c r="D62" s="10"/>
      <c r="E62" s="16"/>
      <c r="F62" s="120" t="s">
        <v>474</v>
      </c>
      <c r="G62" s="120"/>
      <c r="H62" s="191"/>
      <c r="I62" s="106"/>
      <c r="J62">
        <f aca="true" t="shared" si="8" ref="J62:K64">J61</f>
        <v>0</v>
      </c>
      <c r="K62" s="2">
        <f t="shared" si="8"/>
        <v>0.07</v>
      </c>
      <c r="L62" s="2">
        <f>K62</f>
        <v>0.07</v>
      </c>
    </row>
    <row r="63" spans="1:12" ht="25.5" customHeight="1" thickTop="1">
      <c r="A63" s="12"/>
      <c r="B63" s="188"/>
      <c r="C63" s="184" t="s">
        <v>316</v>
      </c>
      <c r="D63" s="9">
        <v>771031</v>
      </c>
      <c r="E63" s="17" t="s">
        <v>316</v>
      </c>
      <c r="F63" s="119">
        <v>698.69</v>
      </c>
      <c r="G63" s="119">
        <f>F63*(1-L123)</f>
        <v>649.7817</v>
      </c>
      <c r="H63" s="190">
        <f>G63</f>
        <v>649.7817</v>
      </c>
      <c r="I63" s="106"/>
      <c r="J63">
        <f t="shared" si="8"/>
        <v>0</v>
      </c>
      <c r="K63" s="2">
        <f t="shared" si="8"/>
        <v>0.07</v>
      </c>
      <c r="L63" s="2">
        <f>K63</f>
        <v>0.07</v>
      </c>
    </row>
    <row r="64" spans="1:12" ht="26.25" customHeight="1" thickBot="1">
      <c r="A64" s="12"/>
      <c r="B64" s="189"/>
      <c r="C64" s="185"/>
      <c r="D64" s="10"/>
      <c r="E64" s="16"/>
      <c r="F64" s="120" t="s">
        <v>474</v>
      </c>
      <c r="G64" s="120"/>
      <c r="H64" s="191"/>
      <c r="I64" s="106"/>
      <c r="J64">
        <f t="shared" si="8"/>
        <v>0</v>
      </c>
      <c r="K64" s="2">
        <f t="shared" si="8"/>
        <v>0.07</v>
      </c>
      <c r="L64" s="2">
        <f>K64</f>
        <v>0.07</v>
      </c>
    </row>
    <row r="65" spans="1:12" ht="18.75" customHeight="1" thickBot="1" thickTop="1">
      <c r="A65" s="12"/>
      <c r="B65" s="152" t="s">
        <v>464</v>
      </c>
      <c r="C65" s="158"/>
      <c r="D65" s="159"/>
      <c r="E65" s="160"/>
      <c r="F65" s="161" t="s">
        <v>474</v>
      </c>
      <c r="G65" s="161"/>
      <c r="H65" s="162"/>
      <c r="I65" s="106"/>
      <c r="K65" s="2"/>
      <c r="L65" s="2"/>
    </row>
    <row r="66" spans="1:12" ht="27.75" customHeight="1" thickTop="1">
      <c r="A66" s="12"/>
      <c r="B66" s="188"/>
      <c r="C66" s="184" t="s">
        <v>282</v>
      </c>
      <c r="D66" s="9">
        <v>771086</v>
      </c>
      <c r="E66" s="17" t="s">
        <v>283</v>
      </c>
      <c r="F66" s="119">
        <v>371.22</v>
      </c>
      <c r="G66" s="119">
        <f>F66*(1-L72)</f>
        <v>345.2346</v>
      </c>
      <c r="H66" s="190">
        <f>G66+G67</f>
        <v>4038.5157</v>
      </c>
      <c r="I66" s="106"/>
      <c r="J66">
        <f>J60</f>
        <v>0</v>
      </c>
      <c r="K66" s="2">
        <f>K60</f>
        <v>0.07</v>
      </c>
      <c r="L66" s="2">
        <f t="shared" si="3"/>
        <v>0.07</v>
      </c>
    </row>
    <row r="67" spans="1:12" ht="20.25" thickBot="1">
      <c r="A67" s="12"/>
      <c r="B67" s="189"/>
      <c r="C67" s="185"/>
      <c r="D67" s="10">
        <v>775652</v>
      </c>
      <c r="E67" s="16" t="s">
        <v>205</v>
      </c>
      <c r="F67" s="120">
        <v>3971.27</v>
      </c>
      <c r="G67" s="120">
        <f>F67*(1-L73)</f>
        <v>3693.2810999999997</v>
      </c>
      <c r="H67" s="191"/>
      <c r="I67" s="106"/>
      <c r="J67">
        <f t="shared" si="5"/>
        <v>0</v>
      </c>
      <c r="K67" s="2">
        <f t="shared" si="6"/>
        <v>0.07</v>
      </c>
      <c r="L67" s="2">
        <f t="shared" si="3"/>
        <v>0.07</v>
      </c>
    </row>
    <row r="68" spans="1:12" ht="28.5" customHeight="1" thickTop="1">
      <c r="A68" s="12"/>
      <c r="B68" s="188"/>
      <c r="C68" s="184" t="s">
        <v>284</v>
      </c>
      <c r="D68" s="9">
        <v>771086</v>
      </c>
      <c r="E68" s="17" t="s">
        <v>283</v>
      </c>
      <c r="F68" s="119">
        <v>371.22</v>
      </c>
      <c r="G68" s="119">
        <f>F68*(1-L75)</f>
        <v>345.2346</v>
      </c>
      <c r="H68" s="190">
        <f>G68+G69</f>
        <v>5146.489799999999</v>
      </c>
      <c r="I68" s="106"/>
      <c r="J68">
        <f t="shared" si="5"/>
        <v>0</v>
      </c>
      <c r="K68" s="2">
        <f t="shared" si="6"/>
        <v>0.07</v>
      </c>
      <c r="L68" s="2">
        <f t="shared" si="3"/>
        <v>0.07</v>
      </c>
    </row>
    <row r="69" spans="1:12" ht="20.25" thickBot="1">
      <c r="A69" s="12"/>
      <c r="B69" s="189"/>
      <c r="C69" s="185"/>
      <c r="D69" s="10">
        <v>775653</v>
      </c>
      <c r="E69" s="16" t="s">
        <v>206</v>
      </c>
      <c r="F69" s="120">
        <v>5162.64</v>
      </c>
      <c r="G69" s="120">
        <f>F69*(1-L76)</f>
        <v>4801.2552</v>
      </c>
      <c r="H69" s="191"/>
      <c r="I69" s="106"/>
      <c r="J69">
        <f t="shared" si="5"/>
        <v>0</v>
      </c>
      <c r="K69" s="2">
        <f t="shared" si="6"/>
        <v>0.07</v>
      </c>
      <c r="L69" s="2">
        <f t="shared" si="3"/>
        <v>0.07</v>
      </c>
    </row>
    <row r="70" spans="1:12" ht="27" customHeight="1" thickTop="1">
      <c r="A70" s="12"/>
      <c r="B70" s="188"/>
      <c r="C70" s="184" t="s">
        <v>285</v>
      </c>
      <c r="D70" s="9">
        <v>771068</v>
      </c>
      <c r="E70" s="17" t="s">
        <v>286</v>
      </c>
      <c r="F70" s="119">
        <v>364.35</v>
      </c>
      <c r="G70" s="119">
        <f>F70*(1-L78)</f>
        <v>338.8455</v>
      </c>
      <c r="H70" s="190">
        <f>G70+G71</f>
        <v>2138.2839</v>
      </c>
      <c r="I70" s="106"/>
      <c r="J70">
        <f t="shared" si="5"/>
        <v>0</v>
      </c>
      <c r="K70" s="2">
        <f t="shared" si="6"/>
        <v>0.07</v>
      </c>
      <c r="L70" s="2">
        <f t="shared" si="3"/>
        <v>0.07</v>
      </c>
    </row>
    <row r="71" spans="1:12" ht="13.5" thickBot="1">
      <c r="A71" s="12"/>
      <c r="B71" s="189"/>
      <c r="C71" s="185"/>
      <c r="D71" s="10">
        <v>775654</v>
      </c>
      <c r="E71" s="16" t="s">
        <v>208</v>
      </c>
      <c r="F71" s="120">
        <v>1934.88</v>
      </c>
      <c r="G71" s="120">
        <f>F71*(1-L79)</f>
        <v>1799.4384</v>
      </c>
      <c r="H71" s="191"/>
      <c r="I71" s="106"/>
      <c r="J71">
        <f t="shared" si="5"/>
        <v>0</v>
      </c>
      <c r="K71" s="2">
        <f t="shared" si="6"/>
        <v>0.07</v>
      </c>
      <c r="L71" s="2">
        <f t="shared" si="3"/>
        <v>0.07</v>
      </c>
    </row>
    <row r="72" spans="1:12" ht="25.5" customHeight="1" thickTop="1">
      <c r="A72" s="12"/>
      <c r="B72" s="188"/>
      <c r="C72" s="184" t="s">
        <v>287</v>
      </c>
      <c r="D72" s="9">
        <v>777059</v>
      </c>
      <c r="E72" s="17" t="s">
        <v>286</v>
      </c>
      <c r="F72" s="119">
        <v>722.67</v>
      </c>
      <c r="G72" s="119">
        <f>F72*(1-L82)</f>
        <v>672.0831</v>
      </c>
      <c r="H72" s="190">
        <f>G72+G73</f>
        <v>11365.6788</v>
      </c>
      <c r="I72" s="106"/>
      <c r="J72">
        <f t="shared" si="5"/>
        <v>0</v>
      </c>
      <c r="K72" s="2">
        <f t="shared" si="6"/>
        <v>0.07</v>
      </c>
      <c r="L72" s="2">
        <f t="shared" si="3"/>
        <v>0.07</v>
      </c>
    </row>
    <row r="73" spans="1:12" ht="13.5" thickBot="1">
      <c r="A73" s="12"/>
      <c r="B73" s="189"/>
      <c r="C73" s="185"/>
      <c r="D73" s="10">
        <v>775910</v>
      </c>
      <c r="E73" s="16" t="s">
        <v>209</v>
      </c>
      <c r="F73" s="120">
        <v>11498.49</v>
      </c>
      <c r="G73" s="120">
        <f>F73*(1-L83)</f>
        <v>10693.5957</v>
      </c>
      <c r="H73" s="191"/>
      <c r="I73" s="106"/>
      <c r="J73">
        <f t="shared" si="5"/>
        <v>0</v>
      </c>
      <c r="K73" s="2">
        <f t="shared" si="6"/>
        <v>0.07</v>
      </c>
      <c r="L73" s="2">
        <f t="shared" si="3"/>
        <v>0.07</v>
      </c>
    </row>
    <row r="74" spans="1:12" ht="16.5" thickBot="1" thickTop="1">
      <c r="A74" s="12"/>
      <c r="B74" s="152" t="s">
        <v>465</v>
      </c>
      <c r="C74" s="158"/>
      <c r="D74" s="159"/>
      <c r="E74" s="160"/>
      <c r="F74" s="161" t="s">
        <v>474</v>
      </c>
      <c r="G74" s="161"/>
      <c r="H74" s="162"/>
      <c r="I74" s="106"/>
      <c r="K74" s="2"/>
      <c r="L74" s="2"/>
    </row>
    <row r="75" spans="1:12" ht="25.5" customHeight="1" thickTop="1">
      <c r="A75" s="12"/>
      <c r="B75" s="188"/>
      <c r="C75" s="184" t="s">
        <v>288</v>
      </c>
      <c r="D75" s="9">
        <v>777019</v>
      </c>
      <c r="E75" s="17" t="s">
        <v>289</v>
      </c>
      <c r="F75" s="119">
        <v>156.14</v>
      </c>
      <c r="G75" s="119">
        <f>F75*(1-L84)</f>
        <v>145.2102</v>
      </c>
      <c r="H75" s="190">
        <f>G75+G76</f>
        <v>10651.196999999998</v>
      </c>
      <c r="I75" s="106"/>
      <c r="J75">
        <f>J73</f>
        <v>0</v>
      </c>
      <c r="K75" s="2">
        <f>K73</f>
        <v>0.07</v>
      </c>
      <c r="L75" s="2">
        <f t="shared" si="3"/>
        <v>0.07</v>
      </c>
    </row>
    <row r="76" spans="1:12" ht="13.5" thickBot="1">
      <c r="A76" s="12"/>
      <c r="B76" s="189"/>
      <c r="C76" s="185"/>
      <c r="D76" s="10">
        <v>775858</v>
      </c>
      <c r="E76" s="16" t="s">
        <v>290</v>
      </c>
      <c r="F76" s="120">
        <v>11296.76</v>
      </c>
      <c r="G76" s="120">
        <f>F76*(1-L85)</f>
        <v>10505.986799999999</v>
      </c>
      <c r="H76" s="191"/>
      <c r="I76" s="106"/>
      <c r="J76">
        <f t="shared" si="5"/>
        <v>0</v>
      </c>
      <c r="K76" s="2">
        <f t="shared" si="6"/>
        <v>0.07</v>
      </c>
      <c r="L76" s="2">
        <f t="shared" si="3"/>
        <v>0.07</v>
      </c>
    </row>
    <row r="77" spans="1:12" ht="16.5" thickBot="1" thickTop="1">
      <c r="A77" s="12"/>
      <c r="B77" s="152" t="s">
        <v>466</v>
      </c>
      <c r="C77" s="158"/>
      <c r="D77" s="159"/>
      <c r="E77" s="160"/>
      <c r="F77" s="161" t="s">
        <v>474</v>
      </c>
      <c r="G77" s="161"/>
      <c r="H77" s="162"/>
      <c r="I77" s="106"/>
      <c r="K77" s="2"/>
      <c r="L77" s="2"/>
    </row>
    <row r="78" spans="1:12" ht="25.5" customHeight="1" thickTop="1">
      <c r="A78" s="12"/>
      <c r="B78" s="188"/>
      <c r="C78" s="184" t="s">
        <v>291</v>
      </c>
      <c r="D78" s="9">
        <v>777066</v>
      </c>
      <c r="E78" s="17" t="s">
        <v>292</v>
      </c>
      <c r="F78" s="119">
        <v>176.68</v>
      </c>
      <c r="G78" s="119">
        <f aca="true" t="shared" si="9" ref="G78:G87">F78*(1-L86)</f>
        <v>164.3124</v>
      </c>
      <c r="H78" s="190">
        <f>G78+G79</f>
        <v>622.3932</v>
      </c>
      <c r="I78" s="106"/>
      <c r="J78">
        <f>J76</f>
        <v>0</v>
      </c>
      <c r="K78" s="2">
        <f>K76</f>
        <v>0.07</v>
      </c>
      <c r="L78" s="2">
        <f t="shared" si="3"/>
        <v>0.07</v>
      </c>
    </row>
    <row r="79" spans="1:12" ht="19.5" thickBot="1">
      <c r="A79" s="12"/>
      <c r="B79" s="189"/>
      <c r="C79" s="185"/>
      <c r="D79" s="10">
        <v>775965</v>
      </c>
      <c r="E79" s="16" t="s">
        <v>213</v>
      </c>
      <c r="F79" s="120">
        <v>492.56</v>
      </c>
      <c r="G79" s="120">
        <f t="shared" si="9"/>
        <v>458.08079999999995</v>
      </c>
      <c r="H79" s="191"/>
      <c r="I79" s="106"/>
      <c r="J79">
        <f t="shared" si="5"/>
        <v>0</v>
      </c>
      <c r="K79" s="2">
        <f t="shared" si="6"/>
        <v>0.07</v>
      </c>
      <c r="L79" s="2">
        <f t="shared" si="3"/>
        <v>0.07</v>
      </c>
    </row>
    <row r="80" spans="1:12" ht="25.5" customHeight="1" thickTop="1">
      <c r="A80" s="12"/>
      <c r="B80" s="188"/>
      <c r="C80" s="184" t="s">
        <v>293</v>
      </c>
      <c r="D80" s="9">
        <v>777066</v>
      </c>
      <c r="E80" s="17" t="s">
        <v>292</v>
      </c>
      <c r="F80" s="119">
        <v>176.68</v>
      </c>
      <c r="G80" s="119">
        <f t="shared" si="9"/>
        <v>164.3124</v>
      </c>
      <c r="H80" s="190">
        <f>G80+G81</f>
        <v>996.867</v>
      </c>
      <c r="I80" s="106"/>
      <c r="J80">
        <f t="shared" si="5"/>
        <v>0</v>
      </c>
      <c r="K80" s="2">
        <f t="shared" si="6"/>
        <v>0.07</v>
      </c>
      <c r="L80" s="2">
        <f t="shared" si="3"/>
        <v>0.07</v>
      </c>
    </row>
    <row r="81" spans="1:12" ht="19.5" thickBot="1">
      <c r="A81" s="12"/>
      <c r="B81" s="189"/>
      <c r="C81" s="185"/>
      <c r="D81" s="10">
        <v>775966</v>
      </c>
      <c r="E81" s="16" t="s">
        <v>214</v>
      </c>
      <c r="F81" s="120">
        <v>895.22</v>
      </c>
      <c r="G81" s="120">
        <f t="shared" si="9"/>
        <v>832.5545999999999</v>
      </c>
      <c r="H81" s="191"/>
      <c r="I81" s="106"/>
      <c r="J81">
        <f t="shared" si="5"/>
        <v>0</v>
      </c>
      <c r="K81" s="2">
        <f t="shared" si="6"/>
        <v>0.07</v>
      </c>
      <c r="L81" s="2">
        <f t="shared" si="3"/>
        <v>0.07</v>
      </c>
    </row>
    <row r="82" spans="1:12" ht="25.5" customHeight="1" thickTop="1">
      <c r="A82" s="12"/>
      <c r="B82" s="188"/>
      <c r="C82" s="184" t="s">
        <v>294</v>
      </c>
      <c r="D82" s="9">
        <v>777066</v>
      </c>
      <c r="E82" s="17" t="s">
        <v>292</v>
      </c>
      <c r="F82" s="119">
        <v>176.68</v>
      </c>
      <c r="G82" s="119">
        <f t="shared" si="9"/>
        <v>164.3124</v>
      </c>
      <c r="H82" s="190">
        <f>G82+G83</f>
        <v>979.8572999999999</v>
      </c>
      <c r="I82" s="106"/>
      <c r="J82">
        <f t="shared" si="5"/>
        <v>0</v>
      </c>
      <c r="K82" s="2">
        <f t="shared" si="6"/>
        <v>0.07</v>
      </c>
      <c r="L82" s="2">
        <f t="shared" si="3"/>
        <v>0.07</v>
      </c>
    </row>
    <row r="83" spans="1:12" ht="19.5" thickBot="1">
      <c r="A83" s="12"/>
      <c r="B83" s="189"/>
      <c r="C83" s="185"/>
      <c r="D83" s="10">
        <v>775967</v>
      </c>
      <c r="E83" s="16" t="s">
        <v>215</v>
      </c>
      <c r="F83" s="120">
        <v>876.93</v>
      </c>
      <c r="G83" s="120">
        <f t="shared" si="9"/>
        <v>815.5448999999999</v>
      </c>
      <c r="H83" s="191"/>
      <c r="I83" s="106"/>
      <c r="J83">
        <f t="shared" si="5"/>
        <v>0</v>
      </c>
      <c r="K83" s="2">
        <f t="shared" si="6"/>
        <v>0.07</v>
      </c>
      <c r="L83" s="2">
        <f t="shared" si="3"/>
        <v>0.07</v>
      </c>
    </row>
    <row r="84" spans="1:12" ht="25.5" customHeight="1" thickTop="1">
      <c r="A84" s="12"/>
      <c r="B84" s="188"/>
      <c r="C84" s="184" t="s">
        <v>295</v>
      </c>
      <c r="D84" s="9">
        <v>771072</v>
      </c>
      <c r="E84" s="17" t="s">
        <v>296</v>
      </c>
      <c r="F84" s="119">
        <v>233.46</v>
      </c>
      <c r="G84" s="119">
        <f t="shared" si="9"/>
        <v>217.1178</v>
      </c>
      <c r="H84" s="190">
        <f>G84+G85</f>
        <v>217.1178</v>
      </c>
      <c r="I84" s="106"/>
      <c r="J84">
        <f t="shared" si="5"/>
        <v>0</v>
      </c>
      <c r="K84" s="2">
        <f t="shared" si="6"/>
        <v>0.07</v>
      </c>
      <c r="L84" s="2">
        <f t="shared" si="3"/>
        <v>0.07</v>
      </c>
    </row>
    <row r="85" spans="1:12" ht="23.25" customHeight="1" thickBot="1">
      <c r="A85" s="12"/>
      <c r="B85" s="189"/>
      <c r="C85" s="185"/>
      <c r="D85" s="10">
        <v>775786</v>
      </c>
      <c r="E85" s="16" t="s">
        <v>217</v>
      </c>
      <c r="F85" s="120">
        <v>0</v>
      </c>
      <c r="G85" s="120">
        <f t="shared" si="9"/>
        <v>0</v>
      </c>
      <c r="H85" s="191"/>
      <c r="I85" s="106"/>
      <c r="J85">
        <f t="shared" si="5"/>
        <v>0</v>
      </c>
      <c r="K85" s="2">
        <f t="shared" si="6"/>
        <v>0.07</v>
      </c>
      <c r="L85" s="2">
        <f t="shared" si="3"/>
        <v>0.07</v>
      </c>
    </row>
    <row r="86" spans="1:12" ht="25.5" customHeight="1" thickTop="1">
      <c r="A86" s="12"/>
      <c r="B86" s="188"/>
      <c r="C86" s="184" t="s">
        <v>297</v>
      </c>
      <c r="D86" s="9">
        <v>771072</v>
      </c>
      <c r="E86" s="17" t="s">
        <v>296</v>
      </c>
      <c r="F86" s="119">
        <v>233.46</v>
      </c>
      <c r="G86" s="119">
        <f t="shared" si="9"/>
        <v>217.1178</v>
      </c>
      <c r="H86" s="190">
        <f>G86+G87</f>
        <v>217.1178</v>
      </c>
      <c r="I86" s="106"/>
      <c r="J86">
        <f t="shared" si="5"/>
        <v>0</v>
      </c>
      <c r="K86" s="2">
        <f t="shared" si="6"/>
        <v>0.07</v>
      </c>
      <c r="L86" s="2">
        <f t="shared" si="3"/>
        <v>0.07</v>
      </c>
    </row>
    <row r="87" spans="1:12" ht="19.5" thickBot="1">
      <c r="A87" s="12"/>
      <c r="B87" s="189"/>
      <c r="C87" s="185"/>
      <c r="D87" s="10">
        <v>775787</v>
      </c>
      <c r="E87" s="16" t="s">
        <v>218</v>
      </c>
      <c r="F87" s="120">
        <v>0</v>
      </c>
      <c r="G87" s="120">
        <f t="shared" si="9"/>
        <v>0</v>
      </c>
      <c r="H87" s="191"/>
      <c r="I87" s="106"/>
      <c r="J87">
        <f t="shared" si="5"/>
        <v>0</v>
      </c>
      <c r="K87" s="2">
        <f t="shared" si="6"/>
        <v>0.07</v>
      </c>
      <c r="L87" s="2">
        <f t="shared" si="3"/>
        <v>0.07</v>
      </c>
    </row>
    <row r="88" spans="1:12" ht="25.5" customHeight="1" thickTop="1">
      <c r="A88" s="12"/>
      <c r="B88" s="188"/>
      <c r="C88" s="184" t="s">
        <v>298</v>
      </c>
      <c r="D88" s="9">
        <v>771072</v>
      </c>
      <c r="E88" s="17" t="s">
        <v>296</v>
      </c>
      <c r="F88" s="119">
        <v>233.46</v>
      </c>
      <c r="G88" s="119">
        <f aca="true" t="shared" si="10" ref="G88:G93">F88*(1-L97)</f>
        <v>217.1178</v>
      </c>
      <c r="H88" s="190">
        <f>G88+G89</f>
        <v>217.1178</v>
      </c>
      <c r="I88" s="106"/>
      <c r="J88">
        <f t="shared" si="5"/>
        <v>0</v>
      </c>
      <c r="K88" s="2">
        <f t="shared" si="6"/>
        <v>0.07</v>
      </c>
      <c r="L88" s="2">
        <f t="shared" si="3"/>
        <v>0.07</v>
      </c>
    </row>
    <row r="89" spans="1:12" ht="19.5" thickBot="1">
      <c r="A89" s="12"/>
      <c r="B89" s="189"/>
      <c r="C89" s="185"/>
      <c r="D89" s="10">
        <v>775788</v>
      </c>
      <c r="E89" s="16" t="s">
        <v>219</v>
      </c>
      <c r="F89" s="120">
        <v>0</v>
      </c>
      <c r="G89" s="120">
        <f t="shared" si="10"/>
        <v>0</v>
      </c>
      <c r="H89" s="191"/>
      <c r="I89" s="106"/>
      <c r="J89">
        <f t="shared" si="5"/>
        <v>0</v>
      </c>
      <c r="K89" s="2">
        <f t="shared" si="6"/>
        <v>0.07</v>
      </c>
      <c r="L89" s="2">
        <f t="shared" si="3"/>
        <v>0.07</v>
      </c>
    </row>
    <row r="90" spans="1:12" ht="25.5" customHeight="1" thickTop="1">
      <c r="A90" s="12"/>
      <c r="B90" s="188"/>
      <c r="C90" s="184" t="s">
        <v>299</v>
      </c>
      <c r="D90" s="9">
        <v>771073</v>
      </c>
      <c r="E90" s="17" t="s">
        <v>300</v>
      </c>
      <c r="F90" s="119">
        <v>233.46</v>
      </c>
      <c r="G90" s="119">
        <f t="shared" si="10"/>
        <v>217.1178</v>
      </c>
      <c r="H90" s="190">
        <f>G90+G91</f>
        <v>1083.5058</v>
      </c>
      <c r="I90" s="106"/>
      <c r="J90">
        <f t="shared" si="5"/>
        <v>0</v>
      </c>
      <c r="K90" s="2">
        <f t="shared" si="6"/>
        <v>0.07</v>
      </c>
      <c r="L90" s="2">
        <f t="shared" si="3"/>
        <v>0.07</v>
      </c>
    </row>
    <row r="91" spans="1:12" ht="19.5" thickBot="1">
      <c r="A91" s="12"/>
      <c r="B91" s="189"/>
      <c r="C91" s="185"/>
      <c r="D91" s="10">
        <v>775789</v>
      </c>
      <c r="E91" s="16" t="s">
        <v>221</v>
      </c>
      <c r="F91" s="120">
        <v>931.6</v>
      </c>
      <c r="G91" s="120">
        <f t="shared" si="10"/>
        <v>866.3879999999999</v>
      </c>
      <c r="H91" s="191"/>
      <c r="I91" s="106"/>
      <c r="J91">
        <f aca="true" t="shared" si="11" ref="J91:J124">J90</f>
        <v>0</v>
      </c>
      <c r="K91" s="2">
        <f aca="true" t="shared" si="12" ref="K91:K124">K90</f>
        <v>0.07</v>
      </c>
      <c r="L91" s="2">
        <f aca="true" t="shared" si="13" ref="L91:L124">K91</f>
        <v>0.07</v>
      </c>
    </row>
    <row r="92" spans="1:12" ht="25.5" customHeight="1" thickTop="1">
      <c r="A92" s="12"/>
      <c r="B92" s="188"/>
      <c r="C92" s="184" t="s">
        <v>301</v>
      </c>
      <c r="D92" s="9">
        <v>771073</v>
      </c>
      <c r="E92" s="17" t="s">
        <v>300</v>
      </c>
      <c r="F92" s="119">
        <v>233.46</v>
      </c>
      <c r="G92" s="119">
        <f t="shared" si="10"/>
        <v>217.1178</v>
      </c>
      <c r="H92" s="190">
        <f>G92+G93</f>
        <v>1113.2565</v>
      </c>
      <c r="I92" s="106"/>
      <c r="J92">
        <f t="shared" si="11"/>
        <v>0</v>
      </c>
      <c r="K92" s="2">
        <f t="shared" si="12"/>
        <v>0.07</v>
      </c>
      <c r="L92" s="2">
        <f t="shared" si="13"/>
        <v>0.07</v>
      </c>
    </row>
    <row r="93" spans="1:12" ht="19.5" thickBot="1">
      <c r="A93" s="12"/>
      <c r="B93" s="189"/>
      <c r="C93" s="185"/>
      <c r="D93" s="10">
        <v>775790</v>
      </c>
      <c r="E93" s="16" t="s">
        <v>222</v>
      </c>
      <c r="F93" s="120">
        <v>963.59</v>
      </c>
      <c r="G93" s="120">
        <f t="shared" si="10"/>
        <v>896.1387</v>
      </c>
      <c r="H93" s="191"/>
      <c r="I93" s="106"/>
      <c r="J93">
        <f t="shared" si="11"/>
        <v>0</v>
      </c>
      <c r="K93" s="2">
        <f t="shared" si="12"/>
        <v>0.07</v>
      </c>
      <c r="L93" s="2">
        <f t="shared" si="13"/>
        <v>0.07</v>
      </c>
    </row>
    <row r="94" spans="1:12" ht="25.5" customHeight="1" thickTop="1">
      <c r="A94" s="12"/>
      <c r="B94" s="188"/>
      <c r="C94" s="184" t="s">
        <v>302</v>
      </c>
      <c r="D94" s="9">
        <v>771073</v>
      </c>
      <c r="E94" s="17" t="s">
        <v>300</v>
      </c>
      <c r="F94" s="119">
        <v>233.46</v>
      </c>
      <c r="G94" s="119">
        <f>F94*(1-L104)</f>
        <v>217.1178</v>
      </c>
      <c r="H94" s="190">
        <f>G94+G95</f>
        <v>1113.2565</v>
      </c>
      <c r="I94" s="106"/>
      <c r="J94">
        <f t="shared" si="11"/>
        <v>0</v>
      </c>
      <c r="K94" s="2">
        <f t="shared" si="12"/>
        <v>0.07</v>
      </c>
      <c r="L94" s="2">
        <f t="shared" si="13"/>
        <v>0.07</v>
      </c>
    </row>
    <row r="95" spans="1:12" ht="23.25" customHeight="1" thickBot="1">
      <c r="A95" s="12"/>
      <c r="B95" s="189"/>
      <c r="C95" s="185"/>
      <c r="D95" s="10">
        <v>775791</v>
      </c>
      <c r="E95" s="16" t="s">
        <v>223</v>
      </c>
      <c r="F95" s="120">
        <v>963.59</v>
      </c>
      <c r="G95" s="120">
        <f>F95*(1-L105)</f>
        <v>896.1387</v>
      </c>
      <c r="H95" s="191"/>
      <c r="I95" s="106"/>
      <c r="J95">
        <f t="shared" si="11"/>
        <v>0</v>
      </c>
      <c r="K95" s="2">
        <f t="shared" si="12"/>
        <v>0.07</v>
      </c>
      <c r="L95" s="2">
        <f t="shared" si="13"/>
        <v>0.07</v>
      </c>
    </row>
    <row r="96" spans="1:12" ht="18.75" customHeight="1" thickBot="1" thickTop="1">
      <c r="A96" s="12"/>
      <c r="B96" s="152" t="s">
        <v>467</v>
      </c>
      <c r="C96" s="158"/>
      <c r="D96" s="159"/>
      <c r="E96" s="160"/>
      <c r="F96" s="161" t="s">
        <v>474</v>
      </c>
      <c r="G96" s="161"/>
      <c r="H96" s="162"/>
      <c r="I96" s="106"/>
      <c r="K96" s="2"/>
      <c r="L96" s="2"/>
    </row>
    <row r="97" spans="1:12" ht="28.5" customHeight="1" thickTop="1">
      <c r="A97" s="12"/>
      <c r="B97" s="188"/>
      <c r="C97" s="184" t="s">
        <v>303</v>
      </c>
      <c r="D97" s="9">
        <v>777075</v>
      </c>
      <c r="E97" s="17" t="s">
        <v>304</v>
      </c>
      <c r="F97" s="119">
        <v>473.36</v>
      </c>
      <c r="G97" s="119">
        <f>F97*(1-L106)</f>
        <v>440.22479999999996</v>
      </c>
      <c r="H97" s="190">
        <f>G97+G98</f>
        <v>1180.5234</v>
      </c>
      <c r="I97" s="106"/>
      <c r="J97">
        <f>J95</f>
        <v>0</v>
      </c>
      <c r="K97" s="2">
        <f>K95</f>
        <v>0.07</v>
      </c>
      <c r="L97" s="2">
        <f t="shared" si="13"/>
        <v>0.07</v>
      </c>
    </row>
    <row r="98" spans="1:12" ht="26.25" customHeight="1" thickBot="1">
      <c r="A98" s="12"/>
      <c r="B98" s="189"/>
      <c r="C98" s="185"/>
      <c r="D98" s="10">
        <v>775761</v>
      </c>
      <c r="E98" s="16" t="s">
        <v>234</v>
      </c>
      <c r="F98" s="120">
        <v>796.02</v>
      </c>
      <c r="G98" s="120">
        <f>F98*(1-L107)</f>
        <v>740.2986</v>
      </c>
      <c r="H98" s="191"/>
      <c r="I98" s="106"/>
      <c r="J98">
        <f t="shared" si="11"/>
        <v>0</v>
      </c>
      <c r="K98" s="2">
        <f t="shared" si="12"/>
        <v>0.07</v>
      </c>
      <c r="L98" s="2">
        <f t="shared" si="13"/>
        <v>0.07</v>
      </c>
    </row>
    <row r="99" spans="1:12" ht="28.5" customHeight="1" thickTop="1">
      <c r="A99" s="12"/>
      <c r="B99" s="188"/>
      <c r="C99" s="184" t="s">
        <v>305</v>
      </c>
      <c r="D99" s="9">
        <v>777075</v>
      </c>
      <c r="E99" s="17" t="s">
        <v>304</v>
      </c>
      <c r="F99" s="119">
        <v>473.36</v>
      </c>
      <c r="G99" s="119">
        <f>F99*(1-L109)</f>
        <v>440.22479999999996</v>
      </c>
      <c r="H99" s="190">
        <f>G99+G100</f>
        <v>1595.0615999999998</v>
      </c>
      <c r="I99" s="106"/>
      <c r="J99">
        <f t="shared" si="11"/>
        <v>0</v>
      </c>
      <c r="K99" s="2">
        <f t="shared" si="12"/>
        <v>0.07</v>
      </c>
      <c r="L99" s="2">
        <f t="shared" si="13"/>
        <v>0.07</v>
      </c>
    </row>
    <row r="100" spans="1:12" ht="19.5" thickBot="1">
      <c r="A100" s="12"/>
      <c r="B100" s="189"/>
      <c r="C100" s="185"/>
      <c r="D100" s="10">
        <v>775762</v>
      </c>
      <c r="E100" s="16" t="s">
        <v>225</v>
      </c>
      <c r="F100" s="120">
        <v>1241.76</v>
      </c>
      <c r="G100" s="120">
        <f>F100*(1-L110)</f>
        <v>1154.8367999999998</v>
      </c>
      <c r="H100" s="191"/>
      <c r="I100" s="106"/>
      <c r="J100">
        <f t="shared" si="11"/>
        <v>0</v>
      </c>
      <c r="K100" s="2">
        <f t="shared" si="12"/>
        <v>0.07</v>
      </c>
      <c r="L100" s="2">
        <f t="shared" si="13"/>
        <v>0.07</v>
      </c>
    </row>
    <row r="101" spans="1:12" ht="25.5" customHeight="1" thickTop="1">
      <c r="A101" s="12"/>
      <c r="B101" s="188"/>
      <c r="C101" s="184" t="s">
        <v>306</v>
      </c>
      <c r="D101" s="9">
        <v>777095</v>
      </c>
      <c r="E101" s="17" t="s">
        <v>307</v>
      </c>
      <c r="F101" s="119">
        <v>150.86</v>
      </c>
      <c r="G101" s="119">
        <f>F101*(1-L111)</f>
        <v>140.2998</v>
      </c>
      <c r="H101" s="190">
        <f>G101+G102</f>
        <v>550.932</v>
      </c>
      <c r="I101" s="106"/>
      <c r="J101">
        <f t="shared" si="11"/>
        <v>0</v>
      </c>
      <c r="K101" s="2">
        <f t="shared" si="12"/>
        <v>0.07</v>
      </c>
      <c r="L101" s="2">
        <f t="shared" si="13"/>
        <v>0.07</v>
      </c>
    </row>
    <row r="102" spans="1:12" ht="13.5" thickBot="1">
      <c r="A102" s="12"/>
      <c r="B102" s="189"/>
      <c r="C102" s="185"/>
      <c r="D102" s="10">
        <v>775938</v>
      </c>
      <c r="E102" s="16" t="s">
        <v>227</v>
      </c>
      <c r="F102" s="120">
        <v>441.54</v>
      </c>
      <c r="G102" s="120">
        <f>F102*(1-L112)</f>
        <v>410.6322</v>
      </c>
      <c r="H102" s="191"/>
      <c r="I102" s="106"/>
      <c r="J102">
        <f t="shared" si="11"/>
        <v>0</v>
      </c>
      <c r="K102" s="2">
        <f t="shared" si="12"/>
        <v>0.07</v>
      </c>
      <c r="L102" s="2">
        <f t="shared" si="13"/>
        <v>0.07</v>
      </c>
    </row>
    <row r="103" spans="1:12" ht="16.5" thickBot="1" thickTop="1">
      <c r="A103" s="12"/>
      <c r="B103" s="152" t="s">
        <v>468</v>
      </c>
      <c r="C103" s="158"/>
      <c r="D103" s="159"/>
      <c r="E103" s="160"/>
      <c r="F103" s="161" t="s">
        <v>474</v>
      </c>
      <c r="G103" s="161"/>
      <c r="H103" s="162"/>
      <c r="I103" s="106"/>
      <c r="K103" s="2"/>
      <c r="L103" s="2"/>
    </row>
    <row r="104" spans="1:12" ht="27" customHeight="1" thickTop="1">
      <c r="A104" s="12"/>
      <c r="B104" s="188"/>
      <c r="C104" s="184" t="s">
        <v>308</v>
      </c>
      <c r="D104" s="9">
        <v>771000</v>
      </c>
      <c r="E104" s="17" t="s">
        <v>309</v>
      </c>
      <c r="F104" s="119">
        <v>233.46</v>
      </c>
      <c r="G104" s="119">
        <f>F104*(1-L61)</f>
        <v>217.1178</v>
      </c>
      <c r="H104" s="190">
        <f>G104+G105</f>
        <v>1068.4956</v>
      </c>
      <c r="I104" s="106"/>
      <c r="J104">
        <f>J102</f>
        <v>0</v>
      </c>
      <c r="K104" s="2">
        <f>K102</f>
        <v>0.07</v>
      </c>
      <c r="L104" s="2">
        <f t="shared" si="13"/>
        <v>0.07</v>
      </c>
    </row>
    <row r="105" spans="1:12" ht="11.25" customHeight="1" thickBot="1">
      <c r="A105" s="12"/>
      <c r="B105" s="189"/>
      <c r="C105" s="185"/>
      <c r="D105" s="10">
        <v>775785</v>
      </c>
      <c r="E105" s="16" t="s">
        <v>229</v>
      </c>
      <c r="F105" s="120">
        <v>915.46</v>
      </c>
      <c r="G105" s="120">
        <f>F105*(1-L62)</f>
        <v>851.3778</v>
      </c>
      <c r="H105" s="191"/>
      <c r="I105" s="106"/>
      <c r="J105">
        <f t="shared" si="11"/>
        <v>0</v>
      </c>
      <c r="K105" s="2">
        <f t="shared" si="12"/>
        <v>0.07</v>
      </c>
      <c r="L105" s="2">
        <f t="shared" si="13"/>
        <v>0.07</v>
      </c>
    </row>
    <row r="106" spans="1:12" ht="25.5" customHeight="1" thickTop="1">
      <c r="A106" s="12"/>
      <c r="B106" s="188"/>
      <c r="C106" s="184" t="s">
        <v>310</v>
      </c>
      <c r="D106" s="9">
        <v>771025</v>
      </c>
      <c r="E106" s="17" t="s">
        <v>311</v>
      </c>
      <c r="F106" s="119">
        <v>233.46</v>
      </c>
      <c r="G106" s="119">
        <f>F106*(1-L63)</f>
        <v>217.1178</v>
      </c>
      <c r="H106" s="190">
        <f>G106+G107</f>
        <v>1285.1298</v>
      </c>
      <c r="I106" s="106"/>
      <c r="J106">
        <f t="shared" si="11"/>
        <v>0</v>
      </c>
      <c r="K106" s="2">
        <f t="shared" si="12"/>
        <v>0.07</v>
      </c>
      <c r="L106" s="2">
        <f t="shared" si="13"/>
        <v>0.07</v>
      </c>
    </row>
    <row r="107" spans="1:12" ht="17.25" customHeight="1" thickBot="1">
      <c r="A107" s="12"/>
      <c r="B107" s="189"/>
      <c r="C107" s="185"/>
      <c r="D107" s="10">
        <v>775784</v>
      </c>
      <c r="E107" s="16" t="s">
        <v>231</v>
      </c>
      <c r="F107" s="120">
        <v>1148.4</v>
      </c>
      <c r="G107" s="120">
        <f>F107*(1-L64)</f>
        <v>1068.012</v>
      </c>
      <c r="H107" s="191"/>
      <c r="I107" s="106"/>
      <c r="J107">
        <f t="shared" si="11"/>
        <v>0</v>
      </c>
      <c r="K107" s="2">
        <f t="shared" si="12"/>
        <v>0.07</v>
      </c>
      <c r="L107" s="2">
        <f t="shared" si="13"/>
        <v>0.07</v>
      </c>
    </row>
    <row r="108" spans="1:12" ht="17.25" customHeight="1" thickBot="1" thickTop="1">
      <c r="A108" s="12"/>
      <c r="B108" s="152" t="s">
        <v>469</v>
      </c>
      <c r="C108" s="158"/>
      <c r="D108" s="159"/>
      <c r="E108" s="160"/>
      <c r="F108" s="161" t="s">
        <v>474</v>
      </c>
      <c r="G108" s="161"/>
      <c r="H108" s="162"/>
      <c r="I108" s="106"/>
      <c r="K108" s="2"/>
      <c r="L108" s="2"/>
    </row>
    <row r="109" spans="1:12" ht="25.5" customHeight="1" thickTop="1">
      <c r="A109" s="12"/>
      <c r="B109" s="188"/>
      <c r="C109" s="184" t="s">
        <v>312</v>
      </c>
      <c r="D109" s="9">
        <v>777078</v>
      </c>
      <c r="E109" s="17" t="s">
        <v>312</v>
      </c>
      <c r="F109" s="119">
        <v>601.4</v>
      </c>
      <c r="G109" s="119">
        <f>F109*(1-L117)</f>
        <v>559.3019999999999</v>
      </c>
      <c r="H109" s="190">
        <f>G109</f>
        <v>559.3019999999999</v>
      </c>
      <c r="I109" s="106"/>
      <c r="J109">
        <f>J107</f>
        <v>0</v>
      </c>
      <c r="K109" s="2">
        <f>K107</f>
        <v>0.07</v>
      </c>
      <c r="L109" s="2">
        <f t="shared" si="13"/>
        <v>0.07</v>
      </c>
    </row>
    <row r="110" spans="1:12" ht="13.5" thickBot="1">
      <c r="A110" s="12"/>
      <c r="B110" s="189"/>
      <c r="C110" s="185"/>
      <c r="D110" s="10"/>
      <c r="E110" s="16"/>
      <c r="F110" s="120" t="s">
        <v>474</v>
      </c>
      <c r="G110" s="120"/>
      <c r="H110" s="191"/>
      <c r="I110" s="106"/>
      <c r="J110">
        <f t="shared" si="11"/>
        <v>0</v>
      </c>
      <c r="K110" s="2">
        <f t="shared" si="12"/>
        <v>0.07</v>
      </c>
      <c r="L110" s="2">
        <f t="shared" si="13"/>
        <v>0.07</v>
      </c>
    </row>
    <row r="111" spans="1:12" ht="25.5" customHeight="1" thickTop="1">
      <c r="A111" s="12"/>
      <c r="B111" s="188"/>
      <c r="C111" s="184" t="s">
        <v>313</v>
      </c>
      <c r="D111" s="9">
        <v>777085</v>
      </c>
      <c r="E111" s="17" t="s">
        <v>314</v>
      </c>
      <c r="F111" s="119">
        <v>241.57</v>
      </c>
      <c r="G111" s="119">
        <f>F111*(1-L119)</f>
        <v>224.66009999999997</v>
      </c>
      <c r="H111" s="190">
        <f>G111+G112</f>
        <v>664.0850999999999</v>
      </c>
      <c r="I111" s="106"/>
      <c r="J111">
        <f t="shared" si="11"/>
        <v>0</v>
      </c>
      <c r="K111" s="2">
        <f t="shared" si="12"/>
        <v>0.07</v>
      </c>
      <c r="L111" s="2">
        <f t="shared" si="13"/>
        <v>0.07</v>
      </c>
    </row>
    <row r="112" spans="1:12" ht="13.5" thickBot="1">
      <c r="A112" s="12"/>
      <c r="B112" s="189"/>
      <c r="C112" s="185"/>
      <c r="D112" s="10">
        <v>775986</v>
      </c>
      <c r="E112" s="16" t="s">
        <v>233</v>
      </c>
      <c r="F112" s="120">
        <v>472.5</v>
      </c>
      <c r="G112" s="120">
        <f>F112*(1-L120)</f>
        <v>439.42499999999995</v>
      </c>
      <c r="H112" s="191"/>
      <c r="I112" s="106"/>
      <c r="J112">
        <f t="shared" si="11"/>
        <v>0</v>
      </c>
      <c r="K112" s="2">
        <f t="shared" si="12"/>
        <v>0.07</v>
      </c>
      <c r="L112" s="2">
        <f t="shared" si="13"/>
        <v>0.07</v>
      </c>
    </row>
    <row r="113" ht="13.5" thickTop="1"/>
    <row r="117" spans="1:12" ht="12.75">
      <c r="A117" s="24"/>
      <c r="C117" s="1"/>
      <c r="D117" s="3"/>
      <c r="J117">
        <f>J64</f>
        <v>0</v>
      </c>
      <c r="K117" s="2">
        <f>K64</f>
        <v>0.07</v>
      </c>
      <c r="L117" s="2">
        <f t="shared" si="13"/>
        <v>0.07</v>
      </c>
    </row>
    <row r="118" spans="1:12" ht="12.75">
      <c r="A118" s="24"/>
      <c r="B118" s="24"/>
      <c r="C118" s="1"/>
      <c r="J118">
        <f t="shared" si="11"/>
        <v>0</v>
      </c>
      <c r="K118" s="2">
        <f t="shared" si="12"/>
        <v>0.07</v>
      </c>
      <c r="L118" s="2">
        <f t="shared" si="13"/>
        <v>0.07</v>
      </c>
    </row>
    <row r="119" spans="1:12" ht="12.75">
      <c r="A119" s="24"/>
      <c r="B119" s="24"/>
      <c r="C119" s="1"/>
      <c r="J119">
        <f t="shared" si="11"/>
        <v>0</v>
      </c>
      <c r="K119" s="2">
        <f t="shared" si="12"/>
        <v>0.07</v>
      </c>
      <c r="L119" s="2">
        <f t="shared" si="13"/>
        <v>0.07</v>
      </c>
    </row>
    <row r="120" spans="1:12" ht="12.75">
      <c r="A120" s="24"/>
      <c r="B120" s="24"/>
      <c r="C120" s="1"/>
      <c r="J120">
        <f t="shared" si="11"/>
        <v>0</v>
      </c>
      <c r="K120" s="2">
        <f t="shared" si="12"/>
        <v>0.07</v>
      </c>
      <c r="L120" s="2">
        <f t="shared" si="13"/>
        <v>0.07</v>
      </c>
    </row>
    <row r="121" spans="1:12" ht="25.5" customHeight="1">
      <c r="A121" s="24"/>
      <c r="B121" s="24"/>
      <c r="J121">
        <f t="shared" si="11"/>
        <v>0</v>
      </c>
      <c r="K121" s="2">
        <f t="shared" si="12"/>
        <v>0.07</v>
      </c>
      <c r="L121" s="2">
        <f t="shared" si="13"/>
        <v>0.07</v>
      </c>
    </row>
    <row r="122" spans="1:12" ht="12.75">
      <c r="A122" s="24"/>
      <c r="B122" s="24"/>
      <c r="J122">
        <f t="shared" si="11"/>
        <v>0</v>
      </c>
      <c r="K122" s="2">
        <f t="shared" si="12"/>
        <v>0.07</v>
      </c>
      <c r="L122" s="2">
        <f t="shared" si="13"/>
        <v>0.07</v>
      </c>
    </row>
    <row r="123" spans="1:12" ht="25.5" customHeight="1">
      <c r="A123" s="24"/>
      <c r="B123" s="24"/>
      <c r="J123">
        <f t="shared" si="11"/>
        <v>0</v>
      </c>
      <c r="K123" s="2">
        <f t="shared" si="12"/>
        <v>0.07</v>
      </c>
      <c r="L123" s="2">
        <f t="shared" si="13"/>
        <v>0.07</v>
      </c>
    </row>
    <row r="124" spans="1:12" ht="12.75">
      <c r="A124" s="24"/>
      <c r="B124" s="24"/>
      <c r="J124">
        <f t="shared" si="11"/>
        <v>0</v>
      </c>
      <c r="K124" s="2">
        <f t="shared" si="12"/>
        <v>0.07</v>
      </c>
      <c r="L124" s="2">
        <f t="shared" si="13"/>
        <v>0.07</v>
      </c>
    </row>
  </sheetData>
  <sheetProtection password="C7B5" sheet="1" objects="1" scenarios="1" selectLockedCells="1"/>
  <mergeCells count="140">
    <mergeCell ref="B88:B89"/>
    <mergeCell ref="B111:B112"/>
    <mergeCell ref="B97:B98"/>
    <mergeCell ref="B99:B100"/>
    <mergeCell ref="B101:B102"/>
    <mergeCell ref="B106:B107"/>
    <mergeCell ref="B109:B110"/>
    <mergeCell ref="B104:B105"/>
    <mergeCell ref="B61:B62"/>
    <mergeCell ref="B90:B91"/>
    <mergeCell ref="B92:B93"/>
    <mergeCell ref="B94:B95"/>
    <mergeCell ref="B82:B83"/>
    <mergeCell ref="B84:B85"/>
    <mergeCell ref="B80:B81"/>
    <mergeCell ref="B66:B67"/>
    <mergeCell ref="B63:B64"/>
    <mergeCell ref="B86:B87"/>
    <mergeCell ref="H18:H19"/>
    <mergeCell ref="H20:H21"/>
    <mergeCell ref="H22:H23"/>
    <mergeCell ref="C18:C19"/>
    <mergeCell ref="C20:C21"/>
    <mergeCell ref="F9:H9"/>
    <mergeCell ref="F10:H10"/>
    <mergeCell ref="F11:H11"/>
    <mergeCell ref="D13:H13"/>
    <mergeCell ref="H109:H110"/>
    <mergeCell ref="H111:H112"/>
    <mergeCell ref="H61:H62"/>
    <mergeCell ref="H63:H64"/>
    <mergeCell ref="H99:H100"/>
    <mergeCell ref="H101:H102"/>
    <mergeCell ref="H104:H105"/>
    <mergeCell ref="H106:H107"/>
    <mergeCell ref="H90:H91"/>
    <mergeCell ref="H92:H93"/>
    <mergeCell ref="H94:H95"/>
    <mergeCell ref="H97:H98"/>
    <mergeCell ref="H82:H83"/>
    <mergeCell ref="H84:H85"/>
    <mergeCell ref="H86:H87"/>
    <mergeCell ref="H88:H89"/>
    <mergeCell ref="H72:H73"/>
    <mergeCell ref="H75:H76"/>
    <mergeCell ref="H78:H79"/>
    <mergeCell ref="H80:H81"/>
    <mergeCell ref="H66:H67"/>
    <mergeCell ref="H68:H69"/>
    <mergeCell ref="H70:H71"/>
    <mergeCell ref="B32:B33"/>
    <mergeCell ref="B34:B35"/>
    <mergeCell ref="B36:B37"/>
    <mergeCell ref="B38:B39"/>
    <mergeCell ref="B40:B41"/>
    <mergeCell ref="B42:B43"/>
    <mergeCell ref="B45:B46"/>
    <mergeCell ref="H53:H54"/>
    <mergeCell ref="H55:H56"/>
    <mergeCell ref="H57:H58"/>
    <mergeCell ref="H59:H60"/>
    <mergeCell ref="H49:H50"/>
    <mergeCell ref="H51:H52"/>
    <mergeCell ref="B47:B48"/>
    <mergeCell ref="B49:B50"/>
    <mergeCell ref="B51:B52"/>
    <mergeCell ref="C51:C52"/>
    <mergeCell ref="H40:H41"/>
    <mergeCell ref="H42:H43"/>
    <mergeCell ref="H45:H46"/>
    <mergeCell ref="H47:H48"/>
    <mergeCell ref="H32:H33"/>
    <mergeCell ref="H34:H35"/>
    <mergeCell ref="H36:H37"/>
    <mergeCell ref="H38:H39"/>
    <mergeCell ref="D16:E16"/>
    <mergeCell ref="B57:B58"/>
    <mergeCell ref="C22:C23"/>
    <mergeCell ref="C24:C25"/>
    <mergeCell ref="C26:C27"/>
    <mergeCell ref="C47:C48"/>
    <mergeCell ref="C49:C50"/>
    <mergeCell ref="B18:B19"/>
    <mergeCell ref="B53:B54"/>
    <mergeCell ref="C45:C46"/>
    <mergeCell ref="B22:B23"/>
    <mergeCell ref="B30:B31"/>
    <mergeCell ref="H24:H25"/>
    <mergeCell ref="H26:H27"/>
    <mergeCell ref="H28:H29"/>
    <mergeCell ref="H30:H31"/>
    <mergeCell ref="B24:B25"/>
    <mergeCell ref="B26:B27"/>
    <mergeCell ref="B28:B29"/>
    <mergeCell ref="C40:C41"/>
    <mergeCell ref="C42:C43"/>
    <mergeCell ref="C28:C29"/>
    <mergeCell ref="C30:C31"/>
    <mergeCell ref="C32:C33"/>
    <mergeCell ref="C34:C35"/>
    <mergeCell ref="C38:C39"/>
    <mergeCell ref="C66:C67"/>
    <mergeCell ref="B59:B60"/>
    <mergeCell ref="B55:B56"/>
    <mergeCell ref="C78:C79"/>
    <mergeCell ref="B68:B69"/>
    <mergeCell ref="B70:B71"/>
    <mergeCell ref="B72:B73"/>
    <mergeCell ref="B75:B76"/>
    <mergeCell ref="B78:B79"/>
    <mergeCell ref="C68:C69"/>
    <mergeCell ref="C101:C102"/>
    <mergeCell ref="C70:C71"/>
    <mergeCell ref="C72:C73"/>
    <mergeCell ref="C75:C76"/>
    <mergeCell ref="C80:C81"/>
    <mergeCell ref="C94:C95"/>
    <mergeCell ref="C82:C83"/>
    <mergeCell ref="C84:C85"/>
    <mergeCell ref="C86:C87"/>
    <mergeCell ref="C2:C3"/>
    <mergeCell ref="C4:C5"/>
    <mergeCell ref="B6:H6"/>
    <mergeCell ref="C63:C64"/>
    <mergeCell ref="C53:C54"/>
    <mergeCell ref="C55:C56"/>
    <mergeCell ref="C57:C58"/>
    <mergeCell ref="C59:C60"/>
    <mergeCell ref="B20:B21"/>
    <mergeCell ref="C36:C37"/>
    <mergeCell ref="C106:C107"/>
    <mergeCell ref="C109:C110"/>
    <mergeCell ref="C111:C112"/>
    <mergeCell ref="C61:C62"/>
    <mergeCell ref="C97:C98"/>
    <mergeCell ref="C99:C100"/>
    <mergeCell ref="C104:C105"/>
    <mergeCell ref="C88:C89"/>
    <mergeCell ref="C90:C91"/>
    <mergeCell ref="C92:C93"/>
  </mergeCells>
  <hyperlinks>
    <hyperlink ref="E8" r:id="rId1" display="Каталог Legrand Galea Life"/>
  </hyperlinks>
  <printOptions/>
  <pageMargins left="0" right="0" top="0" bottom="0" header="0" footer="0"/>
  <pageSetup fitToHeight="50" horizontalDpi="600" verticalDpi="600" orientation="portrait" paperSize="9" scale="72" r:id="rId3"/>
  <rowBreaks count="2" manualBreakCount="2">
    <brk id="43" max="7" man="1"/>
    <brk id="9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4"/>
  <sheetViews>
    <sheetView view="pageBreakPreview" zoomScaleSheetLayoutView="100" workbookViewId="0" topLeftCell="A63">
      <selection activeCell="I84" sqref="I84"/>
    </sheetView>
  </sheetViews>
  <sheetFormatPr defaultColWidth="9.00390625" defaultRowHeight="12.75"/>
  <cols>
    <col min="1" max="1" width="0.5" style="0" customWidth="1"/>
    <col min="3" max="3" width="39.125" style="0" customWidth="1"/>
    <col min="4" max="4" width="6.375" style="0" customWidth="1"/>
    <col min="5" max="5" width="36.875" style="0" customWidth="1"/>
    <col min="7" max="7" width="9.375" style="0" customWidth="1"/>
    <col min="8" max="8" width="13.375" style="0" customWidth="1"/>
    <col min="10" max="10" width="0.12890625" style="0" customWidth="1"/>
    <col min="11" max="11" width="0.37109375" style="0" customWidth="1"/>
    <col min="12" max="12" width="0.12890625" style="0" customWidth="1"/>
  </cols>
  <sheetData>
    <row r="2" spans="3:5" ht="15.75" customHeight="1">
      <c r="C2" s="180" t="s">
        <v>239</v>
      </c>
      <c r="D2" s="21" t="s">
        <v>241</v>
      </c>
      <c r="E2" s="18"/>
    </row>
    <row r="3" spans="3:6" ht="13.5" customHeight="1">
      <c r="C3" s="180"/>
      <c r="D3" s="21" t="s">
        <v>242</v>
      </c>
      <c r="E3" s="18"/>
      <c r="F3" t="s">
        <v>475</v>
      </c>
    </row>
    <row r="4" spans="2:8" ht="15.75" customHeight="1">
      <c r="B4" s="24"/>
      <c r="C4" s="181" t="s">
        <v>240</v>
      </c>
      <c r="D4" s="22" t="s">
        <v>473</v>
      </c>
      <c r="E4" s="19"/>
      <c r="F4" s="24"/>
      <c r="G4" s="24"/>
      <c r="H4" s="24"/>
    </row>
    <row r="5" spans="2:8" ht="16.5" customHeight="1" thickBot="1">
      <c r="B5" s="5"/>
      <c r="C5" s="182"/>
      <c r="D5" s="23" t="s">
        <v>243</v>
      </c>
      <c r="E5" s="20"/>
      <c r="F5" s="5"/>
      <c r="G5" s="5"/>
      <c r="H5" s="5"/>
    </row>
    <row r="6" spans="2:8" ht="48" customHeight="1" thickBot="1" thickTop="1">
      <c r="B6" s="183" t="s">
        <v>471</v>
      </c>
      <c r="C6" s="183"/>
      <c r="D6" s="183"/>
      <c r="E6" s="183"/>
      <c r="F6" s="183"/>
      <c r="G6" s="183"/>
      <c r="H6" s="183"/>
    </row>
    <row r="7" spans="3:8" ht="18" thickTop="1">
      <c r="C7" s="25" t="s">
        <v>244</v>
      </c>
      <c r="D7" s="106"/>
      <c r="E7" s="107" t="s">
        <v>250</v>
      </c>
      <c r="F7" s="108" t="s">
        <v>251</v>
      </c>
      <c r="G7" s="108"/>
      <c r="H7" s="108"/>
    </row>
    <row r="8" spans="3:8" ht="12.75">
      <c r="C8" s="26" t="s">
        <v>245</v>
      </c>
      <c r="D8" s="109"/>
      <c r="E8" s="110" t="s">
        <v>248</v>
      </c>
      <c r="F8" s="109"/>
      <c r="G8" s="109"/>
      <c r="H8" s="109"/>
    </row>
    <row r="9" spans="3:8" ht="33.75" customHeight="1">
      <c r="C9" s="27"/>
      <c r="D9" s="109"/>
      <c r="E9" s="111"/>
      <c r="F9" s="194"/>
      <c r="G9" s="194"/>
      <c r="H9" s="194"/>
    </row>
    <row r="10" spans="3:8" ht="33.75" customHeight="1">
      <c r="C10" s="27"/>
      <c r="D10" s="109"/>
      <c r="E10" s="111"/>
      <c r="F10" s="194"/>
      <c r="G10" s="194"/>
      <c r="H10" s="194"/>
    </row>
    <row r="11" spans="3:8" ht="22.5" customHeight="1">
      <c r="C11" s="27"/>
      <c r="D11" s="109"/>
      <c r="E11" s="111"/>
      <c r="F11" s="194"/>
      <c r="G11" s="194"/>
      <c r="H11" s="194"/>
    </row>
    <row r="12" spans="3:8" ht="13.5" thickBot="1">
      <c r="C12" s="27"/>
      <c r="D12" s="112"/>
      <c r="E12" s="113"/>
      <c r="F12" s="114"/>
      <c r="G12" s="114"/>
      <c r="H12" s="114"/>
    </row>
    <row r="13" spans="3:8" ht="15.75" thickTop="1">
      <c r="C13" s="27"/>
      <c r="D13" s="195" t="s">
        <v>459</v>
      </c>
      <c r="E13" s="196"/>
      <c r="F13" s="196"/>
      <c r="G13" s="196"/>
      <c r="H13" s="196"/>
    </row>
    <row r="14" spans="3:8" ht="12.75">
      <c r="C14" s="27"/>
      <c r="D14" s="106"/>
      <c r="E14" s="117" t="s">
        <v>249</v>
      </c>
      <c r="F14" s="104">
        <v>0.07</v>
      </c>
      <c r="G14" s="106"/>
      <c r="H14" s="106"/>
    </row>
    <row r="15" spans="2:8" ht="13.5" thickBot="1">
      <c r="B15" s="5"/>
      <c r="C15" s="28"/>
      <c r="D15" s="115"/>
      <c r="E15" s="118"/>
      <c r="F15" s="105"/>
      <c r="G15" s="115"/>
      <c r="H15" s="115"/>
    </row>
    <row r="16" spans="1:8" ht="48" customHeight="1" thickBot="1" thickTop="1">
      <c r="A16" s="12"/>
      <c r="B16" s="5"/>
      <c r="C16" s="13" t="s">
        <v>235</v>
      </c>
      <c r="D16" s="192" t="s">
        <v>238</v>
      </c>
      <c r="E16" s="193"/>
      <c r="F16" s="150" t="s">
        <v>470</v>
      </c>
      <c r="G16" s="14" t="s">
        <v>236</v>
      </c>
      <c r="H16" s="15" t="s">
        <v>237</v>
      </c>
    </row>
    <row r="17" spans="1:8" ht="21" customHeight="1" thickBot="1" thickTop="1">
      <c r="A17" s="12"/>
      <c r="B17" s="152" t="s">
        <v>462</v>
      </c>
      <c r="C17" s="153"/>
      <c r="D17" s="154"/>
      <c r="E17" s="155"/>
      <c r="F17" s="156"/>
      <c r="G17" s="156"/>
      <c r="H17" s="157"/>
    </row>
    <row r="18" spans="1:12" ht="24" customHeight="1" thickTop="1">
      <c r="A18" s="12"/>
      <c r="B18" s="186"/>
      <c r="C18" s="184" t="s">
        <v>138</v>
      </c>
      <c r="D18" s="11">
        <v>771310</v>
      </c>
      <c r="E18" s="6" t="s">
        <v>179</v>
      </c>
      <c r="F18" s="119">
        <v>192.34</v>
      </c>
      <c r="G18" s="119">
        <f aca="true" t="shared" si="0" ref="G18:G25">F18*(1-L20)</f>
        <v>178.87619999999998</v>
      </c>
      <c r="H18" s="190">
        <f>G18+G19</f>
        <v>485.181</v>
      </c>
      <c r="I18" s="106"/>
      <c r="J18">
        <f>F15</f>
        <v>0</v>
      </c>
      <c r="K18" s="2">
        <f>F14</f>
        <v>0.07</v>
      </c>
      <c r="L18" s="2">
        <f>K18</f>
        <v>0.07</v>
      </c>
    </row>
    <row r="19" spans="1:12" ht="24.75" customHeight="1" thickBot="1">
      <c r="A19" s="12"/>
      <c r="B19" s="187"/>
      <c r="C19" s="185"/>
      <c r="D19" s="8">
        <v>775801</v>
      </c>
      <c r="E19" s="4" t="s">
        <v>180</v>
      </c>
      <c r="F19" s="120">
        <v>329.36</v>
      </c>
      <c r="G19" s="120">
        <f t="shared" si="0"/>
        <v>306.3048</v>
      </c>
      <c r="H19" s="191"/>
      <c r="I19" s="106"/>
      <c r="J19">
        <f aca="true" t="shared" si="1" ref="J19:J51">J18</f>
        <v>0</v>
      </c>
      <c r="K19" s="2">
        <f aca="true" t="shared" si="2" ref="K19:K51">K18</f>
        <v>0.07</v>
      </c>
      <c r="L19" s="2">
        <f aca="true" t="shared" si="3" ref="L19:L90">K19</f>
        <v>0.07</v>
      </c>
    </row>
    <row r="20" spans="1:12" ht="24.75" customHeight="1" thickTop="1">
      <c r="A20" s="12"/>
      <c r="B20" s="186"/>
      <c r="C20" s="184" t="s">
        <v>139</v>
      </c>
      <c r="D20" s="9">
        <v>771312</v>
      </c>
      <c r="E20" s="17" t="s">
        <v>181</v>
      </c>
      <c r="F20" s="119">
        <v>288.4</v>
      </c>
      <c r="G20" s="119">
        <f t="shared" si="0"/>
        <v>268.212</v>
      </c>
      <c r="H20" s="190">
        <f>G20+G21</f>
        <v>844.9328999999999</v>
      </c>
      <c r="I20" s="106"/>
      <c r="J20">
        <f t="shared" si="1"/>
        <v>0</v>
      </c>
      <c r="K20" s="2">
        <f t="shared" si="2"/>
        <v>0.07</v>
      </c>
      <c r="L20" s="2">
        <f t="shared" si="3"/>
        <v>0.07</v>
      </c>
    </row>
    <row r="21" spans="1:12" ht="24.75" customHeight="1" thickBot="1">
      <c r="A21" s="12"/>
      <c r="B21" s="187"/>
      <c r="C21" s="185"/>
      <c r="D21" s="8">
        <v>775805</v>
      </c>
      <c r="E21" s="16" t="s">
        <v>182</v>
      </c>
      <c r="F21" s="120">
        <v>620.13</v>
      </c>
      <c r="G21" s="120">
        <f t="shared" si="0"/>
        <v>576.7208999999999</v>
      </c>
      <c r="H21" s="191"/>
      <c r="I21" s="106"/>
      <c r="J21">
        <f t="shared" si="1"/>
        <v>0</v>
      </c>
      <c r="K21" s="2">
        <f t="shared" si="2"/>
        <v>0.07</v>
      </c>
      <c r="L21" s="2">
        <f t="shared" si="3"/>
        <v>0.07</v>
      </c>
    </row>
    <row r="22" spans="1:12" ht="25.5" customHeight="1" thickTop="1">
      <c r="A22" s="12"/>
      <c r="B22" s="186"/>
      <c r="C22" s="184" t="s">
        <v>140</v>
      </c>
      <c r="D22" s="9">
        <v>771334</v>
      </c>
      <c r="E22" s="17" t="s">
        <v>183</v>
      </c>
      <c r="F22" s="119">
        <v>408.64</v>
      </c>
      <c r="G22" s="119">
        <f t="shared" si="0"/>
        <v>380.0352</v>
      </c>
      <c r="H22" s="190">
        <f>G22+G23</f>
        <v>946.9911</v>
      </c>
      <c r="I22" s="106"/>
      <c r="J22">
        <f t="shared" si="1"/>
        <v>0</v>
      </c>
      <c r="K22" s="2">
        <f t="shared" si="2"/>
        <v>0.07</v>
      </c>
      <c r="L22" s="2">
        <f t="shared" si="3"/>
        <v>0.07</v>
      </c>
    </row>
    <row r="23" spans="1:12" ht="26.25" customHeight="1" thickBot="1">
      <c r="A23" s="12"/>
      <c r="B23" s="187"/>
      <c r="C23" s="185"/>
      <c r="D23" s="8">
        <v>775600</v>
      </c>
      <c r="E23" s="16" t="s">
        <v>184</v>
      </c>
      <c r="F23" s="120">
        <v>609.63</v>
      </c>
      <c r="G23" s="120">
        <f t="shared" si="0"/>
        <v>566.9558999999999</v>
      </c>
      <c r="H23" s="191"/>
      <c r="I23" s="106"/>
      <c r="J23">
        <f t="shared" si="1"/>
        <v>0</v>
      </c>
      <c r="K23" s="2">
        <f t="shared" si="2"/>
        <v>0.07</v>
      </c>
      <c r="L23" s="2">
        <f t="shared" si="3"/>
        <v>0.07</v>
      </c>
    </row>
    <row r="24" spans="1:12" ht="25.5" customHeight="1" thickTop="1">
      <c r="A24" s="12"/>
      <c r="B24" s="186"/>
      <c r="C24" s="184" t="s">
        <v>141</v>
      </c>
      <c r="D24" s="9">
        <v>771379</v>
      </c>
      <c r="E24" s="17" t="s">
        <v>185</v>
      </c>
      <c r="F24" s="119">
        <v>531.9</v>
      </c>
      <c r="G24" s="119">
        <f t="shared" si="0"/>
        <v>494.667</v>
      </c>
      <c r="H24" s="190">
        <f>G24+G25</f>
        <v>1732.8875999999998</v>
      </c>
      <c r="I24" s="106"/>
      <c r="J24">
        <f t="shared" si="1"/>
        <v>0</v>
      </c>
      <c r="K24" s="2">
        <f t="shared" si="2"/>
        <v>0.07</v>
      </c>
      <c r="L24" s="2">
        <f t="shared" si="3"/>
        <v>0.07</v>
      </c>
    </row>
    <row r="25" spans="1:12" ht="26.25" customHeight="1" thickBot="1">
      <c r="A25" s="12"/>
      <c r="B25" s="187"/>
      <c r="C25" s="185"/>
      <c r="D25" s="8">
        <v>775825</v>
      </c>
      <c r="E25" s="16" t="s">
        <v>186</v>
      </c>
      <c r="F25" s="120">
        <v>1331.42</v>
      </c>
      <c r="G25" s="120">
        <f t="shared" si="0"/>
        <v>1238.2205999999999</v>
      </c>
      <c r="H25" s="191"/>
      <c r="I25" s="106"/>
      <c r="J25">
        <f t="shared" si="1"/>
        <v>0</v>
      </c>
      <c r="K25" s="2">
        <f t="shared" si="2"/>
        <v>0.07</v>
      </c>
      <c r="L25" s="2">
        <f t="shared" si="3"/>
        <v>0.07</v>
      </c>
    </row>
    <row r="26" spans="1:12" ht="25.5" customHeight="1" thickTop="1">
      <c r="A26" s="12"/>
      <c r="B26" s="186"/>
      <c r="C26" s="184" t="s">
        <v>142</v>
      </c>
      <c r="D26" s="9">
        <v>771310</v>
      </c>
      <c r="E26" s="17" t="s">
        <v>179</v>
      </c>
      <c r="F26" s="119">
        <v>192.34</v>
      </c>
      <c r="G26" s="119">
        <f aca="true" t="shared" si="4" ref="G26:G49">F26*(1-L30)</f>
        <v>178.87619999999998</v>
      </c>
      <c r="H26" s="190">
        <f>G26+G27</f>
        <v>587.8716</v>
      </c>
      <c r="I26" s="106"/>
      <c r="J26">
        <f t="shared" si="1"/>
        <v>0</v>
      </c>
      <c r="K26" s="2">
        <f t="shared" si="2"/>
        <v>0.07</v>
      </c>
      <c r="L26" s="2">
        <f t="shared" si="3"/>
        <v>0.07</v>
      </c>
    </row>
    <row r="27" spans="1:12" ht="26.25" customHeight="1" thickBot="1">
      <c r="A27" s="12"/>
      <c r="B27" s="187"/>
      <c r="C27" s="185"/>
      <c r="D27" s="10">
        <v>775806</v>
      </c>
      <c r="E27" s="16" t="s">
        <v>187</v>
      </c>
      <c r="F27" s="120">
        <v>439.78</v>
      </c>
      <c r="G27" s="120">
        <f t="shared" si="4"/>
        <v>408.99539999999996</v>
      </c>
      <c r="H27" s="191"/>
      <c r="I27" s="106"/>
      <c r="J27">
        <f t="shared" si="1"/>
        <v>0</v>
      </c>
      <c r="K27" s="2">
        <f t="shared" si="2"/>
        <v>0.07</v>
      </c>
      <c r="L27" s="2">
        <f t="shared" si="3"/>
        <v>0.07</v>
      </c>
    </row>
    <row r="28" spans="1:12" ht="24" customHeight="1" thickTop="1">
      <c r="A28" s="12"/>
      <c r="B28" s="186"/>
      <c r="C28" s="184" t="s">
        <v>143</v>
      </c>
      <c r="D28" s="9">
        <v>771334</v>
      </c>
      <c r="E28" s="17" t="s">
        <v>183</v>
      </c>
      <c r="F28" s="119">
        <v>408.64</v>
      </c>
      <c r="G28" s="119">
        <f t="shared" si="4"/>
        <v>380.0352</v>
      </c>
      <c r="H28" s="190">
        <f>G28+G29</f>
        <v>1068.4862999999998</v>
      </c>
      <c r="I28" s="106"/>
      <c r="J28">
        <f t="shared" si="1"/>
        <v>0</v>
      </c>
      <c r="K28" s="2">
        <f t="shared" si="2"/>
        <v>0.07</v>
      </c>
      <c r="L28" s="2">
        <f t="shared" si="3"/>
        <v>0.07</v>
      </c>
    </row>
    <row r="29" spans="1:12" ht="24" customHeight="1" thickBot="1">
      <c r="A29" s="12"/>
      <c r="B29" s="187"/>
      <c r="C29" s="185"/>
      <c r="D29" s="10">
        <v>775602</v>
      </c>
      <c r="E29" s="16" t="s">
        <v>188</v>
      </c>
      <c r="F29" s="120">
        <v>740.27</v>
      </c>
      <c r="G29" s="120">
        <f t="shared" si="4"/>
        <v>688.4510999999999</v>
      </c>
      <c r="H29" s="191"/>
      <c r="I29" s="106"/>
      <c r="J29">
        <f t="shared" si="1"/>
        <v>0</v>
      </c>
      <c r="K29" s="2">
        <f t="shared" si="2"/>
        <v>0.07</v>
      </c>
      <c r="L29" s="2">
        <f t="shared" si="3"/>
        <v>0.07</v>
      </c>
    </row>
    <row r="30" spans="1:12" ht="21.75" customHeight="1" thickTop="1">
      <c r="A30" s="12"/>
      <c r="B30" s="186"/>
      <c r="C30" s="184" t="s">
        <v>144</v>
      </c>
      <c r="D30" s="9">
        <v>771312</v>
      </c>
      <c r="E30" s="17" t="s">
        <v>181</v>
      </c>
      <c r="F30" s="119">
        <v>288.4</v>
      </c>
      <c r="G30" s="119">
        <f t="shared" si="4"/>
        <v>268.212</v>
      </c>
      <c r="H30" s="190">
        <f>G30+G31</f>
        <v>976.7789999999999</v>
      </c>
      <c r="I30" s="106"/>
      <c r="J30">
        <f>J29</f>
        <v>0</v>
      </c>
      <c r="K30" s="2">
        <f>K29</f>
        <v>0.07</v>
      </c>
      <c r="L30" s="2">
        <f t="shared" si="3"/>
        <v>0.07</v>
      </c>
    </row>
    <row r="31" spans="1:12" ht="25.5" customHeight="1" thickBot="1">
      <c r="A31" s="12"/>
      <c r="B31" s="187"/>
      <c r="C31" s="185"/>
      <c r="D31" s="10">
        <v>775808</v>
      </c>
      <c r="E31" s="16" t="s">
        <v>189</v>
      </c>
      <c r="F31" s="120">
        <v>761.9</v>
      </c>
      <c r="G31" s="120">
        <f t="shared" si="4"/>
        <v>708.5669999999999</v>
      </c>
      <c r="H31" s="191"/>
      <c r="I31" s="106"/>
      <c r="J31">
        <f t="shared" si="1"/>
        <v>0</v>
      </c>
      <c r="K31" s="2">
        <f t="shared" si="2"/>
        <v>0.07</v>
      </c>
      <c r="L31" s="2">
        <f t="shared" si="3"/>
        <v>0.07</v>
      </c>
    </row>
    <row r="32" spans="1:12" ht="30" customHeight="1" thickTop="1">
      <c r="A32" s="12"/>
      <c r="B32" s="188"/>
      <c r="C32" s="184" t="s">
        <v>146</v>
      </c>
      <c r="D32" s="9">
        <v>771379</v>
      </c>
      <c r="E32" s="17" t="s">
        <v>185</v>
      </c>
      <c r="F32" s="119">
        <v>531.9</v>
      </c>
      <c r="G32" s="119">
        <f t="shared" si="4"/>
        <v>494.667</v>
      </c>
      <c r="H32" s="190">
        <f>G32+G33</f>
        <v>1450.3908</v>
      </c>
      <c r="I32" s="106"/>
      <c r="J32">
        <f t="shared" si="1"/>
        <v>0</v>
      </c>
      <c r="K32" s="2">
        <f t="shared" si="2"/>
        <v>0.07</v>
      </c>
      <c r="L32" s="2">
        <f t="shared" si="3"/>
        <v>0.07</v>
      </c>
    </row>
    <row r="33" spans="1:12" ht="21.75" customHeight="1" thickBot="1">
      <c r="A33" s="12"/>
      <c r="B33" s="189"/>
      <c r="C33" s="185"/>
      <c r="D33" s="10">
        <v>775608</v>
      </c>
      <c r="E33" s="16" t="s">
        <v>191</v>
      </c>
      <c r="F33" s="120">
        <v>1027.66</v>
      </c>
      <c r="G33" s="120">
        <f t="shared" si="4"/>
        <v>955.7238</v>
      </c>
      <c r="H33" s="191"/>
      <c r="I33" s="106"/>
      <c r="J33">
        <f t="shared" si="1"/>
        <v>0</v>
      </c>
      <c r="K33" s="2">
        <f t="shared" si="2"/>
        <v>0.07</v>
      </c>
      <c r="L33" s="2">
        <f t="shared" si="3"/>
        <v>0.07</v>
      </c>
    </row>
    <row r="34" spans="1:12" ht="23.25" customHeight="1" thickTop="1">
      <c r="A34" s="12"/>
      <c r="B34" s="188"/>
      <c r="C34" s="184" t="s">
        <v>145</v>
      </c>
      <c r="D34" s="9">
        <v>771310</v>
      </c>
      <c r="E34" s="17" t="s">
        <v>179</v>
      </c>
      <c r="F34" s="119">
        <v>192.34</v>
      </c>
      <c r="G34" s="119">
        <f t="shared" si="4"/>
        <v>178.87619999999998</v>
      </c>
      <c r="H34" s="190">
        <f>G34+G35</f>
        <v>1016.3505</v>
      </c>
      <c r="I34" s="106"/>
      <c r="J34">
        <f t="shared" si="1"/>
        <v>0</v>
      </c>
      <c r="K34" s="2">
        <f t="shared" si="2"/>
        <v>0.07</v>
      </c>
      <c r="L34" s="2">
        <f t="shared" si="3"/>
        <v>0.07</v>
      </c>
    </row>
    <row r="35" spans="1:12" ht="22.5" customHeight="1" thickBot="1">
      <c r="A35" s="12"/>
      <c r="B35" s="189"/>
      <c r="C35" s="185"/>
      <c r="D35" s="10">
        <v>775807</v>
      </c>
      <c r="E35" s="16" t="s">
        <v>190</v>
      </c>
      <c r="F35" s="120">
        <v>900.51</v>
      </c>
      <c r="G35" s="120">
        <f t="shared" si="4"/>
        <v>837.4743</v>
      </c>
      <c r="H35" s="191"/>
      <c r="I35" s="106"/>
      <c r="J35">
        <f t="shared" si="1"/>
        <v>0</v>
      </c>
      <c r="K35" s="2">
        <f t="shared" si="2"/>
        <v>0.07</v>
      </c>
      <c r="L35" s="2">
        <f t="shared" si="3"/>
        <v>0.07</v>
      </c>
    </row>
    <row r="36" spans="1:12" ht="20.25" customHeight="1" thickTop="1">
      <c r="A36" s="12"/>
      <c r="B36" s="188"/>
      <c r="C36" s="184" t="s">
        <v>147</v>
      </c>
      <c r="D36" s="9">
        <v>771334</v>
      </c>
      <c r="E36" s="17" t="s">
        <v>183</v>
      </c>
      <c r="F36" s="119">
        <v>408.64</v>
      </c>
      <c r="G36" s="119">
        <f t="shared" si="4"/>
        <v>380.0352</v>
      </c>
      <c r="H36" s="190">
        <f>G36+G37</f>
        <v>1663.2677999999999</v>
      </c>
      <c r="I36" s="106"/>
      <c r="J36">
        <f t="shared" si="1"/>
        <v>0</v>
      </c>
      <c r="K36" s="2">
        <f t="shared" si="2"/>
        <v>0.07</v>
      </c>
      <c r="L36" s="2">
        <f t="shared" si="3"/>
        <v>0.07</v>
      </c>
    </row>
    <row r="37" spans="1:12" ht="24.75" customHeight="1" thickBot="1">
      <c r="A37" s="12"/>
      <c r="B37" s="189"/>
      <c r="C37" s="185"/>
      <c r="D37" s="10">
        <v>775827</v>
      </c>
      <c r="E37" s="16" t="s">
        <v>192</v>
      </c>
      <c r="F37" s="120">
        <v>1379.82</v>
      </c>
      <c r="G37" s="120">
        <f t="shared" si="4"/>
        <v>1283.2325999999998</v>
      </c>
      <c r="H37" s="191"/>
      <c r="I37" s="106"/>
      <c r="J37">
        <f t="shared" si="1"/>
        <v>0</v>
      </c>
      <c r="K37" s="2">
        <f t="shared" si="2"/>
        <v>0.07</v>
      </c>
      <c r="L37" s="2">
        <f t="shared" si="3"/>
        <v>0.07</v>
      </c>
    </row>
    <row r="38" spans="1:12" ht="26.25" customHeight="1" thickTop="1">
      <c r="A38" s="12"/>
      <c r="B38" s="188"/>
      <c r="C38" s="184" t="s">
        <v>246</v>
      </c>
      <c r="D38" s="11">
        <v>771310</v>
      </c>
      <c r="E38" s="6" t="s">
        <v>179</v>
      </c>
      <c r="F38" s="119">
        <v>192.34</v>
      </c>
      <c r="G38" s="119">
        <f t="shared" si="4"/>
        <v>178.87619999999998</v>
      </c>
      <c r="H38" s="190">
        <f>G38+G39</f>
        <v>762.0233999999998</v>
      </c>
      <c r="I38" s="106"/>
      <c r="J38">
        <f t="shared" si="1"/>
        <v>0</v>
      </c>
      <c r="K38" s="2">
        <f t="shared" si="2"/>
        <v>0.07</v>
      </c>
      <c r="L38" s="2">
        <f t="shared" si="3"/>
        <v>0.07</v>
      </c>
    </row>
    <row r="39" spans="1:12" ht="20.25" thickBot="1">
      <c r="A39" s="12"/>
      <c r="B39" s="189"/>
      <c r="C39" s="185"/>
      <c r="D39" s="10">
        <v>775601</v>
      </c>
      <c r="E39" s="16" t="s">
        <v>247</v>
      </c>
      <c r="F39" s="120">
        <v>627.04</v>
      </c>
      <c r="G39" s="120">
        <f t="shared" si="4"/>
        <v>583.1471999999999</v>
      </c>
      <c r="H39" s="191"/>
      <c r="I39" s="106"/>
      <c r="J39">
        <f t="shared" si="1"/>
        <v>0</v>
      </c>
      <c r="K39" s="2">
        <f t="shared" si="2"/>
        <v>0.07</v>
      </c>
      <c r="L39" s="2">
        <f t="shared" si="3"/>
        <v>0.07</v>
      </c>
    </row>
    <row r="40" spans="1:12" ht="24.75" customHeight="1" thickTop="1">
      <c r="A40" s="12"/>
      <c r="B40" s="188"/>
      <c r="C40" s="184" t="s">
        <v>148</v>
      </c>
      <c r="D40" s="9">
        <v>771379</v>
      </c>
      <c r="E40" s="17" t="s">
        <v>185</v>
      </c>
      <c r="F40" s="119">
        <v>531.9</v>
      </c>
      <c r="G40" s="119">
        <f>F40*(1-L45)</f>
        <v>494.667</v>
      </c>
      <c r="H40" s="190">
        <f>G40+G41</f>
        <v>1494.3333</v>
      </c>
      <c r="I40" s="106"/>
      <c r="J40">
        <f t="shared" si="1"/>
        <v>0</v>
      </c>
      <c r="K40" s="2">
        <f t="shared" si="2"/>
        <v>0.07</v>
      </c>
      <c r="L40" s="2">
        <f t="shared" si="3"/>
        <v>0.07</v>
      </c>
    </row>
    <row r="41" spans="1:12" ht="20.25" thickBot="1">
      <c r="A41" s="12"/>
      <c r="B41" s="189"/>
      <c r="C41" s="185"/>
      <c r="D41" s="10">
        <v>775869</v>
      </c>
      <c r="E41" s="16" t="s">
        <v>193</v>
      </c>
      <c r="F41" s="120">
        <v>1074.91</v>
      </c>
      <c r="G41" s="120">
        <f>F41*(1-L46)</f>
        <v>999.6663</v>
      </c>
      <c r="H41" s="191"/>
      <c r="I41" s="106"/>
      <c r="J41">
        <f t="shared" si="1"/>
        <v>0</v>
      </c>
      <c r="K41" s="2">
        <f t="shared" si="2"/>
        <v>0.07</v>
      </c>
      <c r="L41" s="2">
        <f t="shared" si="3"/>
        <v>0.07</v>
      </c>
    </row>
    <row r="42" spans="1:12" ht="21" customHeight="1" thickTop="1">
      <c r="A42" s="12"/>
      <c r="B42" s="188"/>
      <c r="C42" s="184" t="s">
        <v>149</v>
      </c>
      <c r="D42" s="9">
        <v>771334</v>
      </c>
      <c r="E42" s="17" t="s">
        <v>194</v>
      </c>
      <c r="F42" s="119">
        <v>408.64</v>
      </c>
      <c r="G42" s="119">
        <f>F42*(1-L47)</f>
        <v>380.0352</v>
      </c>
      <c r="H42" s="190">
        <f>G42+G43</f>
        <v>1088.1558</v>
      </c>
      <c r="I42" s="106"/>
      <c r="J42">
        <f t="shared" si="1"/>
        <v>0</v>
      </c>
      <c r="K42" s="2">
        <f t="shared" si="2"/>
        <v>0.07</v>
      </c>
      <c r="L42" s="2">
        <f t="shared" si="3"/>
        <v>0.07</v>
      </c>
    </row>
    <row r="43" spans="1:12" ht="32.25" customHeight="1" thickBot="1">
      <c r="A43" s="12"/>
      <c r="B43" s="189"/>
      <c r="C43" s="185"/>
      <c r="D43" s="10">
        <v>775820</v>
      </c>
      <c r="E43" s="16" t="s">
        <v>195</v>
      </c>
      <c r="F43" s="120">
        <v>761.42</v>
      </c>
      <c r="G43" s="120">
        <f>F43*(1-L48)</f>
        <v>708.1206</v>
      </c>
      <c r="H43" s="191"/>
      <c r="I43" s="106"/>
      <c r="J43">
        <f t="shared" si="1"/>
        <v>0</v>
      </c>
      <c r="K43" s="2">
        <f t="shared" si="2"/>
        <v>0.07</v>
      </c>
      <c r="L43" s="2">
        <f t="shared" si="3"/>
        <v>0.07</v>
      </c>
    </row>
    <row r="44" spans="1:12" ht="20.25" customHeight="1" thickBot="1" thickTop="1">
      <c r="A44" s="12"/>
      <c r="B44" s="152" t="s">
        <v>463</v>
      </c>
      <c r="C44" s="158"/>
      <c r="D44" s="159"/>
      <c r="E44" s="160"/>
      <c r="F44" s="161" t="s">
        <v>474</v>
      </c>
      <c r="G44" s="161"/>
      <c r="H44" s="162"/>
      <c r="I44" s="106"/>
      <c r="K44" s="2"/>
      <c r="L44" s="2"/>
    </row>
    <row r="45" spans="1:12" ht="29.25" customHeight="1" thickTop="1">
      <c r="A45" s="12"/>
      <c r="B45" s="188"/>
      <c r="C45" s="184" t="s">
        <v>150</v>
      </c>
      <c r="D45" s="9">
        <v>771320</v>
      </c>
      <c r="E45" s="17" t="s">
        <v>197</v>
      </c>
      <c r="F45" s="119">
        <v>156.43</v>
      </c>
      <c r="G45" s="119">
        <f t="shared" si="4"/>
        <v>145.4799</v>
      </c>
      <c r="H45" s="190">
        <f>G45+G46</f>
        <v>391.06499999999994</v>
      </c>
      <c r="I45" s="106"/>
      <c r="J45">
        <f>J43</f>
        <v>0</v>
      </c>
      <c r="K45" s="2">
        <f>K43</f>
        <v>0.07</v>
      </c>
      <c r="L45" s="2">
        <f t="shared" si="3"/>
        <v>0.07</v>
      </c>
    </row>
    <row r="46" spans="1:12" ht="20.25" thickBot="1">
      <c r="A46" s="12"/>
      <c r="B46" s="189"/>
      <c r="C46" s="185"/>
      <c r="D46" s="10">
        <v>775921</v>
      </c>
      <c r="E46" s="16" t="s">
        <v>198</v>
      </c>
      <c r="F46" s="120">
        <v>264.07</v>
      </c>
      <c r="G46" s="120">
        <f t="shared" si="4"/>
        <v>245.58509999999998</v>
      </c>
      <c r="H46" s="191"/>
      <c r="I46" s="106"/>
      <c r="J46">
        <f t="shared" si="1"/>
        <v>0</v>
      </c>
      <c r="K46" s="2">
        <f t="shared" si="2"/>
        <v>0.07</v>
      </c>
      <c r="L46" s="2">
        <f t="shared" si="3"/>
        <v>0.07</v>
      </c>
    </row>
    <row r="47" spans="1:12" ht="31.5" customHeight="1" thickTop="1">
      <c r="A47" s="12"/>
      <c r="B47" s="188"/>
      <c r="C47" s="184" t="s">
        <v>196</v>
      </c>
      <c r="D47" s="9">
        <v>771320</v>
      </c>
      <c r="E47" s="17" t="s">
        <v>197</v>
      </c>
      <c r="F47" s="119">
        <v>156.43</v>
      </c>
      <c r="G47" s="119">
        <f t="shared" si="4"/>
        <v>145.4799</v>
      </c>
      <c r="H47" s="190">
        <f>G47+G48</f>
        <v>398.3841</v>
      </c>
      <c r="I47" s="106"/>
      <c r="J47">
        <f t="shared" si="1"/>
        <v>0</v>
      </c>
      <c r="K47" s="2">
        <f t="shared" si="2"/>
        <v>0.07</v>
      </c>
      <c r="L47" s="2">
        <f t="shared" si="3"/>
        <v>0.07</v>
      </c>
    </row>
    <row r="48" spans="1:12" ht="20.25" thickBot="1">
      <c r="A48" s="12"/>
      <c r="B48" s="189"/>
      <c r="C48" s="185"/>
      <c r="D48" s="10">
        <v>775920</v>
      </c>
      <c r="E48" s="16" t="s">
        <v>199</v>
      </c>
      <c r="F48" s="120">
        <v>271.94</v>
      </c>
      <c r="G48" s="120">
        <f t="shared" si="4"/>
        <v>252.90419999999997</v>
      </c>
      <c r="H48" s="191"/>
      <c r="I48" s="106"/>
      <c r="J48">
        <f t="shared" si="1"/>
        <v>0</v>
      </c>
      <c r="K48" s="2">
        <f t="shared" si="2"/>
        <v>0.07</v>
      </c>
      <c r="L48" s="2">
        <f t="shared" si="3"/>
        <v>0.07</v>
      </c>
    </row>
    <row r="49" spans="1:12" ht="33" customHeight="1" thickTop="1">
      <c r="A49" s="12"/>
      <c r="B49" s="188"/>
      <c r="C49" s="184" t="s">
        <v>151</v>
      </c>
      <c r="D49" s="9">
        <v>771324</v>
      </c>
      <c r="E49" s="17" t="s">
        <v>151</v>
      </c>
      <c r="F49" s="119">
        <v>770.82</v>
      </c>
      <c r="G49" s="119">
        <f t="shared" si="4"/>
        <v>716.8626</v>
      </c>
      <c r="H49" s="190">
        <f>G49</f>
        <v>716.8626</v>
      </c>
      <c r="I49" s="106"/>
      <c r="J49">
        <f t="shared" si="1"/>
        <v>0</v>
      </c>
      <c r="K49" s="2">
        <f t="shared" si="2"/>
        <v>0.07</v>
      </c>
      <c r="L49" s="2">
        <f t="shared" si="3"/>
        <v>0.07</v>
      </c>
    </row>
    <row r="50" spans="1:12" ht="13.5" thickBot="1">
      <c r="A50" s="12"/>
      <c r="B50" s="189"/>
      <c r="C50" s="185"/>
      <c r="D50" s="10"/>
      <c r="E50" s="16"/>
      <c r="F50" s="120" t="s">
        <v>474</v>
      </c>
      <c r="G50" s="120"/>
      <c r="H50" s="191"/>
      <c r="I50" s="106"/>
      <c r="J50">
        <f t="shared" si="1"/>
        <v>0</v>
      </c>
      <c r="K50" s="2">
        <f t="shared" si="2"/>
        <v>0.07</v>
      </c>
      <c r="L50" s="2">
        <f t="shared" si="3"/>
        <v>0.07</v>
      </c>
    </row>
    <row r="51" spans="1:12" ht="31.5" customHeight="1" thickTop="1">
      <c r="A51" s="12"/>
      <c r="B51" s="188"/>
      <c r="C51" s="184" t="s">
        <v>152</v>
      </c>
      <c r="D51" s="9">
        <v>771321</v>
      </c>
      <c r="E51" s="17" t="s">
        <v>200</v>
      </c>
      <c r="F51" s="119">
        <v>290.42</v>
      </c>
      <c r="G51" s="119">
        <f>F51*(1-L57)</f>
        <v>270.0906</v>
      </c>
      <c r="H51" s="190">
        <f>G51+G52</f>
        <v>515.6757</v>
      </c>
      <c r="I51" s="106"/>
      <c r="J51">
        <f t="shared" si="1"/>
        <v>0</v>
      </c>
      <c r="K51" s="2">
        <f t="shared" si="2"/>
        <v>0.07</v>
      </c>
      <c r="L51" s="2">
        <f t="shared" si="3"/>
        <v>0.07</v>
      </c>
    </row>
    <row r="52" spans="1:12" ht="20.25" thickBot="1">
      <c r="A52" s="12"/>
      <c r="B52" s="189"/>
      <c r="C52" s="185"/>
      <c r="D52" s="10">
        <v>775921</v>
      </c>
      <c r="E52" s="16" t="s">
        <v>198</v>
      </c>
      <c r="F52" s="120">
        <v>264.07</v>
      </c>
      <c r="G52" s="120">
        <f>F52*(1-L58)</f>
        <v>245.58509999999998</v>
      </c>
      <c r="H52" s="191"/>
      <c r="I52" s="106"/>
      <c r="J52">
        <f aca="true" t="shared" si="5" ref="J52:J90">J51</f>
        <v>0</v>
      </c>
      <c r="K52" s="2">
        <f aca="true" t="shared" si="6" ref="K52:K90">K51</f>
        <v>0.07</v>
      </c>
      <c r="L52" s="2">
        <f t="shared" si="3"/>
        <v>0.07</v>
      </c>
    </row>
    <row r="53" spans="1:12" ht="33" customHeight="1" thickTop="1">
      <c r="A53" s="12"/>
      <c r="B53" s="188"/>
      <c r="C53" s="184" t="s">
        <v>152</v>
      </c>
      <c r="D53" s="9">
        <v>771321</v>
      </c>
      <c r="E53" s="17" t="s">
        <v>200</v>
      </c>
      <c r="F53" s="119">
        <v>290.42</v>
      </c>
      <c r="G53" s="119">
        <f>F53*(1-L59)</f>
        <v>270.0906</v>
      </c>
      <c r="H53" s="190">
        <f>G53+G54</f>
        <v>522.9947999999999</v>
      </c>
      <c r="I53" s="106"/>
      <c r="J53">
        <f t="shared" si="5"/>
        <v>0</v>
      </c>
      <c r="K53" s="2">
        <f t="shared" si="6"/>
        <v>0.07</v>
      </c>
      <c r="L53" s="2">
        <f t="shared" si="3"/>
        <v>0.07</v>
      </c>
    </row>
    <row r="54" spans="1:12" ht="28.5" customHeight="1" thickBot="1">
      <c r="A54" s="12"/>
      <c r="B54" s="189"/>
      <c r="C54" s="185"/>
      <c r="D54" s="10">
        <v>775920</v>
      </c>
      <c r="E54" s="16" t="s">
        <v>199</v>
      </c>
      <c r="F54" s="120">
        <v>271.94</v>
      </c>
      <c r="G54" s="120">
        <f>F54*(1-L60)</f>
        <v>252.90419999999997</v>
      </c>
      <c r="H54" s="191"/>
      <c r="I54" s="106"/>
      <c r="J54">
        <f t="shared" si="5"/>
        <v>0</v>
      </c>
      <c r="K54" s="2">
        <f t="shared" si="6"/>
        <v>0.07</v>
      </c>
      <c r="L54" s="2">
        <f t="shared" si="3"/>
        <v>0.07</v>
      </c>
    </row>
    <row r="55" spans="1:12" ht="30.75" customHeight="1" thickTop="1">
      <c r="A55" s="12"/>
      <c r="B55" s="188"/>
      <c r="C55" s="184" t="s">
        <v>153</v>
      </c>
      <c r="D55" s="9">
        <v>771322</v>
      </c>
      <c r="E55" s="17" t="s">
        <v>201</v>
      </c>
      <c r="F55" s="119">
        <v>418.91</v>
      </c>
      <c r="G55" s="119">
        <f aca="true" t="shared" si="7" ref="G55:G60">F55*(1-L66)</f>
        <v>389.5863</v>
      </c>
      <c r="H55" s="190">
        <f>G55+G56</f>
        <v>635.1714</v>
      </c>
      <c r="I55" s="106"/>
      <c r="J55">
        <f t="shared" si="5"/>
        <v>0</v>
      </c>
      <c r="K55" s="2">
        <f t="shared" si="6"/>
        <v>0.07</v>
      </c>
      <c r="L55" s="2">
        <f t="shared" si="3"/>
        <v>0.07</v>
      </c>
    </row>
    <row r="56" spans="1:12" ht="20.25" thickBot="1">
      <c r="A56" s="12"/>
      <c r="B56" s="189"/>
      <c r="C56" s="185"/>
      <c r="D56" s="10">
        <v>775921</v>
      </c>
      <c r="E56" s="16" t="s">
        <v>198</v>
      </c>
      <c r="F56" s="120">
        <v>264.07</v>
      </c>
      <c r="G56" s="120">
        <f t="shared" si="7"/>
        <v>245.58509999999998</v>
      </c>
      <c r="H56" s="191"/>
      <c r="I56" s="106"/>
      <c r="J56">
        <f t="shared" si="5"/>
        <v>0</v>
      </c>
      <c r="K56" s="2">
        <f t="shared" si="6"/>
        <v>0.07</v>
      </c>
      <c r="L56" s="2">
        <f t="shared" si="3"/>
        <v>0.07</v>
      </c>
    </row>
    <row r="57" spans="1:12" ht="30" customHeight="1" thickTop="1">
      <c r="A57" s="12"/>
      <c r="B57" s="188"/>
      <c r="C57" s="184" t="s">
        <v>154</v>
      </c>
      <c r="D57" s="9">
        <v>771322</v>
      </c>
      <c r="E57" s="17" t="s">
        <v>201</v>
      </c>
      <c r="F57" s="119">
        <v>418.91</v>
      </c>
      <c r="G57" s="119">
        <f t="shared" si="7"/>
        <v>389.5863</v>
      </c>
      <c r="H57" s="190">
        <f>G57+G58</f>
        <v>642.4905</v>
      </c>
      <c r="I57" s="106"/>
      <c r="J57">
        <f t="shared" si="5"/>
        <v>0</v>
      </c>
      <c r="K57" s="2">
        <f t="shared" si="6"/>
        <v>0.07</v>
      </c>
      <c r="L57" s="2">
        <f t="shared" si="3"/>
        <v>0.07</v>
      </c>
    </row>
    <row r="58" spans="1:12" ht="20.25" thickBot="1">
      <c r="A58" s="12"/>
      <c r="B58" s="189"/>
      <c r="C58" s="185"/>
      <c r="D58" s="10">
        <v>775920</v>
      </c>
      <c r="E58" s="16" t="s">
        <v>199</v>
      </c>
      <c r="F58" s="120">
        <v>271.94</v>
      </c>
      <c r="G58" s="120">
        <f t="shared" si="7"/>
        <v>252.90419999999997</v>
      </c>
      <c r="H58" s="191"/>
      <c r="I58" s="106"/>
      <c r="J58">
        <f t="shared" si="5"/>
        <v>0</v>
      </c>
      <c r="K58" s="2">
        <f t="shared" si="6"/>
        <v>0.07</v>
      </c>
      <c r="L58" s="2">
        <f t="shared" si="3"/>
        <v>0.07</v>
      </c>
    </row>
    <row r="59" spans="1:12" ht="30" customHeight="1" thickTop="1">
      <c r="A59" s="12"/>
      <c r="B59" s="188"/>
      <c r="C59" s="184" t="s">
        <v>155</v>
      </c>
      <c r="D59" s="9">
        <v>771326</v>
      </c>
      <c r="E59" s="17" t="s">
        <v>202</v>
      </c>
      <c r="F59" s="119">
        <v>181.38</v>
      </c>
      <c r="G59" s="119">
        <f t="shared" si="7"/>
        <v>168.68339999999998</v>
      </c>
      <c r="H59" s="190">
        <f>G59+G60</f>
        <v>379.97939999999994</v>
      </c>
      <c r="I59" s="106"/>
      <c r="J59">
        <f t="shared" si="5"/>
        <v>0</v>
      </c>
      <c r="K59" s="2">
        <f t="shared" si="6"/>
        <v>0.07</v>
      </c>
      <c r="L59" s="2">
        <f t="shared" si="3"/>
        <v>0.07</v>
      </c>
    </row>
    <row r="60" spans="1:12" ht="19.5" thickBot="1">
      <c r="A60" s="12"/>
      <c r="B60" s="189"/>
      <c r="C60" s="185"/>
      <c r="D60" s="10">
        <v>775916</v>
      </c>
      <c r="E60" s="16" t="s">
        <v>203</v>
      </c>
      <c r="F60" s="120">
        <v>227.2</v>
      </c>
      <c r="G60" s="120">
        <f t="shared" si="7"/>
        <v>211.29599999999996</v>
      </c>
      <c r="H60" s="191"/>
      <c r="I60" s="106"/>
      <c r="J60">
        <f t="shared" si="5"/>
        <v>0</v>
      </c>
      <c r="K60" s="2">
        <f t="shared" si="6"/>
        <v>0.07</v>
      </c>
      <c r="L60" s="2">
        <f t="shared" si="3"/>
        <v>0.07</v>
      </c>
    </row>
    <row r="61" spans="1:12" ht="25.5" customHeight="1" thickTop="1">
      <c r="A61" s="12"/>
      <c r="B61" s="188"/>
      <c r="C61" s="184" t="s">
        <v>177</v>
      </c>
      <c r="D61" s="9">
        <v>771330</v>
      </c>
      <c r="E61" s="17" t="s">
        <v>177</v>
      </c>
      <c r="F61" s="119">
        <v>676.37</v>
      </c>
      <c r="G61" s="119">
        <f>F61*(1-L121)</f>
        <v>629.0241</v>
      </c>
      <c r="H61" s="190">
        <f>G61</f>
        <v>629.0241</v>
      </c>
      <c r="I61" s="106"/>
      <c r="J61">
        <f>J112</f>
        <v>0</v>
      </c>
      <c r="K61" s="2">
        <f>K112</f>
        <v>0.07</v>
      </c>
      <c r="L61" s="2">
        <f>K61</f>
        <v>0.07</v>
      </c>
    </row>
    <row r="62" spans="1:12" ht="24" customHeight="1" thickBot="1">
      <c r="A62" s="12"/>
      <c r="B62" s="189"/>
      <c r="C62" s="185"/>
      <c r="D62" s="10"/>
      <c r="E62" s="16"/>
      <c r="F62" s="120" t="s">
        <v>474</v>
      </c>
      <c r="G62" s="120"/>
      <c r="H62" s="191"/>
      <c r="I62" s="106"/>
      <c r="J62">
        <f aca="true" t="shared" si="8" ref="J62:K64">J61</f>
        <v>0</v>
      </c>
      <c r="K62" s="2">
        <f t="shared" si="8"/>
        <v>0.07</v>
      </c>
      <c r="L62" s="2">
        <f>K62</f>
        <v>0.07</v>
      </c>
    </row>
    <row r="63" spans="1:12" ht="25.5" customHeight="1" thickTop="1">
      <c r="A63" s="12"/>
      <c r="B63" s="188"/>
      <c r="C63" s="184" t="s">
        <v>178</v>
      </c>
      <c r="D63" s="9">
        <v>771331</v>
      </c>
      <c r="E63" s="17" t="s">
        <v>178</v>
      </c>
      <c r="F63" s="119">
        <v>1081.56</v>
      </c>
      <c r="G63" s="119">
        <f>F63*(1-L123)</f>
        <v>1005.8507999999999</v>
      </c>
      <c r="H63" s="190">
        <f>G63</f>
        <v>1005.8507999999999</v>
      </c>
      <c r="I63" s="106"/>
      <c r="J63">
        <f t="shared" si="8"/>
        <v>0</v>
      </c>
      <c r="K63" s="2">
        <f t="shared" si="8"/>
        <v>0.07</v>
      </c>
      <c r="L63" s="2">
        <f>K63</f>
        <v>0.07</v>
      </c>
    </row>
    <row r="64" spans="1:12" ht="26.25" customHeight="1" thickBot="1">
      <c r="A64" s="12"/>
      <c r="B64" s="189"/>
      <c r="C64" s="185"/>
      <c r="D64" s="10"/>
      <c r="E64" s="16"/>
      <c r="F64" s="7" t="s">
        <v>474</v>
      </c>
      <c r="G64" s="120"/>
      <c r="H64" s="191"/>
      <c r="I64" s="106"/>
      <c r="J64">
        <f t="shared" si="8"/>
        <v>0</v>
      </c>
      <c r="K64" s="2">
        <f t="shared" si="8"/>
        <v>0.07</v>
      </c>
      <c r="L64" s="2">
        <f>K64</f>
        <v>0.07</v>
      </c>
    </row>
    <row r="65" spans="1:12" ht="16.5" thickBot="1" thickTop="1">
      <c r="A65" s="12"/>
      <c r="B65" s="152" t="s">
        <v>464</v>
      </c>
      <c r="C65" s="158"/>
      <c r="D65" s="159"/>
      <c r="E65" s="160"/>
      <c r="F65" s="161" t="s">
        <v>474</v>
      </c>
      <c r="G65" s="161"/>
      <c r="H65" s="162"/>
      <c r="I65" s="106"/>
      <c r="K65" s="2"/>
      <c r="L65" s="2"/>
    </row>
    <row r="66" spans="1:12" ht="27.75" customHeight="1" thickTop="1">
      <c r="A66" s="12"/>
      <c r="B66" s="188"/>
      <c r="C66" s="184" t="s">
        <v>156</v>
      </c>
      <c r="D66" s="9">
        <v>771386</v>
      </c>
      <c r="E66" s="17" t="s">
        <v>204</v>
      </c>
      <c r="F66" s="119">
        <v>617.84</v>
      </c>
      <c r="G66" s="119">
        <f>F66*(1-L72)</f>
        <v>574.5912</v>
      </c>
      <c r="H66" s="190">
        <f>G66+G67</f>
        <v>4267.8723</v>
      </c>
      <c r="I66" s="106"/>
      <c r="J66">
        <f>J60</f>
        <v>0</v>
      </c>
      <c r="K66" s="2">
        <f>K60</f>
        <v>0.07</v>
      </c>
      <c r="L66" s="2">
        <f t="shared" si="3"/>
        <v>0.07</v>
      </c>
    </row>
    <row r="67" spans="1:12" ht="20.25" thickBot="1">
      <c r="A67" s="12"/>
      <c r="B67" s="189"/>
      <c r="C67" s="185"/>
      <c r="D67" s="10">
        <v>775652</v>
      </c>
      <c r="E67" s="16" t="s">
        <v>205</v>
      </c>
      <c r="F67" s="120">
        <v>3971.27</v>
      </c>
      <c r="G67" s="120">
        <f>F67*(1-L73)</f>
        <v>3693.2810999999997</v>
      </c>
      <c r="H67" s="191"/>
      <c r="I67" s="106"/>
      <c r="J67">
        <f t="shared" si="5"/>
        <v>0</v>
      </c>
      <c r="K67" s="2">
        <f t="shared" si="6"/>
        <v>0.07</v>
      </c>
      <c r="L67" s="2">
        <f t="shared" si="3"/>
        <v>0.07</v>
      </c>
    </row>
    <row r="68" spans="1:12" ht="28.5" customHeight="1" thickTop="1">
      <c r="A68" s="12"/>
      <c r="B68" s="188"/>
      <c r="C68" s="184" t="s">
        <v>157</v>
      </c>
      <c r="D68" s="9">
        <v>771386</v>
      </c>
      <c r="E68" s="17" t="s">
        <v>204</v>
      </c>
      <c r="F68" s="119">
        <v>617.84</v>
      </c>
      <c r="G68" s="119">
        <f>F68*(1-L75)</f>
        <v>574.5912</v>
      </c>
      <c r="H68" s="190">
        <f>G68+G69</f>
        <v>5375.846399999999</v>
      </c>
      <c r="I68" s="106"/>
      <c r="J68">
        <f t="shared" si="5"/>
        <v>0</v>
      </c>
      <c r="K68" s="2">
        <f t="shared" si="6"/>
        <v>0.07</v>
      </c>
      <c r="L68" s="2">
        <f t="shared" si="3"/>
        <v>0.07</v>
      </c>
    </row>
    <row r="69" spans="1:12" ht="20.25" thickBot="1">
      <c r="A69" s="12"/>
      <c r="B69" s="189"/>
      <c r="C69" s="185"/>
      <c r="D69" s="10">
        <v>775653</v>
      </c>
      <c r="E69" s="16" t="s">
        <v>206</v>
      </c>
      <c r="F69" s="120">
        <v>5162.64</v>
      </c>
      <c r="G69" s="120">
        <f>F69*(1-L76)</f>
        <v>4801.2552</v>
      </c>
      <c r="H69" s="191"/>
      <c r="I69" s="106"/>
      <c r="J69">
        <f t="shared" si="5"/>
        <v>0</v>
      </c>
      <c r="K69" s="2">
        <f t="shared" si="6"/>
        <v>0.07</v>
      </c>
      <c r="L69" s="2">
        <f t="shared" si="3"/>
        <v>0.07</v>
      </c>
    </row>
    <row r="70" spans="1:12" ht="27" customHeight="1" thickTop="1">
      <c r="A70" s="12"/>
      <c r="B70" s="188"/>
      <c r="C70" s="184" t="s">
        <v>158</v>
      </c>
      <c r="D70" s="9">
        <v>771368</v>
      </c>
      <c r="E70" s="17" t="s">
        <v>207</v>
      </c>
      <c r="F70" s="119">
        <v>606.4</v>
      </c>
      <c r="G70" s="119">
        <f>F70*(1-L78)</f>
        <v>563.9519999999999</v>
      </c>
      <c r="H70" s="190">
        <f>G70+G71</f>
        <v>2363.3903999999998</v>
      </c>
      <c r="I70" s="106"/>
      <c r="J70">
        <f t="shared" si="5"/>
        <v>0</v>
      </c>
      <c r="K70" s="2">
        <f t="shared" si="6"/>
        <v>0.07</v>
      </c>
      <c r="L70" s="2">
        <f t="shared" si="3"/>
        <v>0.07</v>
      </c>
    </row>
    <row r="71" spans="1:12" ht="13.5" thickBot="1">
      <c r="A71" s="12"/>
      <c r="B71" s="189"/>
      <c r="C71" s="185"/>
      <c r="D71" s="10">
        <v>775654</v>
      </c>
      <c r="E71" s="16" t="s">
        <v>208</v>
      </c>
      <c r="F71" s="120">
        <v>1934.88</v>
      </c>
      <c r="G71" s="120">
        <f>F71*(1-L79)</f>
        <v>1799.4384</v>
      </c>
      <c r="H71" s="191"/>
      <c r="I71" s="106"/>
      <c r="J71">
        <f t="shared" si="5"/>
        <v>0</v>
      </c>
      <c r="K71" s="2">
        <f t="shared" si="6"/>
        <v>0.07</v>
      </c>
      <c r="L71" s="2">
        <f t="shared" si="3"/>
        <v>0.07</v>
      </c>
    </row>
    <row r="72" spans="1:12" ht="25.5" customHeight="1" thickTop="1">
      <c r="A72" s="12"/>
      <c r="B72" s="188"/>
      <c r="C72" s="184" t="s">
        <v>159</v>
      </c>
      <c r="D72" s="9">
        <v>771359</v>
      </c>
      <c r="E72" s="17" t="s">
        <v>207</v>
      </c>
      <c r="F72" s="119">
        <v>2006.46</v>
      </c>
      <c r="G72" s="119">
        <f>F72*(1-L82)</f>
        <v>1866.0077999999999</v>
      </c>
      <c r="H72" s="190">
        <f>G72+G73</f>
        <v>12559.6035</v>
      </c>
      <c r="I72" s="106"/>
      <c r="J72">
        <f t="shared" si="5"/>
        <v>0</v>
      </c>
      <c r="K72" s="2">
        <f t="shared" si="6"/>
        <v>0.07</v>
      </c>
      <c r="L72" s="2">
        <f t="shared" si="3"/>
        <v>0.07</v>
      </c>
    </row>
    <row r="73" spans="1:12" ht="13.5" thickBot="1">
      <c r="A73" s="12"/>
      <c r="B73" s="189"/>
      <c r="C73" s="185"/>
      <c r="D73" s="10">
        <v>775910</v>
      </c>
      <c r="E73" s="16" t="s">
        <v>209</v>
      </c>
      <c r="F73" s="120">
        <v>11498.49</v>
      </c>
      <c r="G73" s="120">
        <f>F73*(1-L83)</f>
        <v>10693.5957</v>
      </c>
      <c r="H73" s="191"/>
      <c r="I73" s="106"/>
      <c r="J73">
        <f t="shared" si="5"/>
        <v>0</v>
      </c>
      <c r="K73" s="2">
        <f t="shared" si="6"/>
        <v>0.07</v>
      </c>
      <c r="L73" s="2">
        <f t="shared" si="3"/>
        <v>0.07</v>
      </c>
    </row>
    <row r="74" spans="1:12" ht="16.5" thickBot="1" thickTop="1">
      <c r="A74" s="12"/>
      <c r="B74" s="152" t="s">
        <v>465</v>
      </c>
      <c r="C74" s="158"/>
      <c r="D74" s="159"/>
      <c r="E74" s="160"/>
      <c r="F74" s="161" t="s">
        <v>474</v>
      </c>
      <c r="G74" s="161"/>
      <c r="H74" s="162"/>
      <c r="I74" s="106"/>
      <c r="K74" s="2"/>
      <c r="L74" s="2"/>
    </row>
    <row r="75" spans="1:12" ht="25.5" customHeight="1" thickTop="1">
      <c r="A75" s="12"/>
      <c r="B75" s="188"/>
      <c r="C75" s="184" t="s">
        <v>160</v>
      </c>
      <c r="D75" s="9">
        <v>771319</v>
      </c>
      <c r="E75" s="17" t="s">
        <v>210</v>
      </c>
      <c r="F75" s="119">
        <v>211.8</v>
      </c>
      <c r="G75" s="119">
        <f>F75*(1-L84)</f>
        <v>196.974</v>
      </c>
      <c r="H75" s="190">
        <f>G75+G76</f>
        <v>14996.7429</v>
      </c>
      <c r="I75" s="106"/>
      <c r="J75">
        <f>J73</f>
        <v>0</v>
      </c>
      <c r="K75" s="2">
        <f>K73</f>
        <v>0.07</v>
      </c>
      <c r="L75" s="2">
        <f t="shared" si="3"/>
        <v>0.07</v>
      </c>
    </row>
    <row r="76" spans="1:12" ht="13.5" thickBot="1">
      <c r="A76" s="12"/>
      <c r="B76" s="189"/>
      <c r="C76" s="185"/>
      <c r="D76" s="10">
        <v>775689</v>
      </c>
      <c r="E76" s="16" t="s">
        <v>211</v>
      </c>
      <c r="F76" s="120">
        <v>15913.73</v>
      </c>
      <c r="G76" s="120">
        <f>F76*(1-L85)</f>
        <v>14799.7689</v>
      </c>
      <c r="H76" s="191"/>
      <c r="I76" s="106"/>
      <c r="J76">
        <f t="shared" si="5"/>
        <v>0</v>
      </c>
      <c r="K76" s="2">
        <f t="shared" si="6"/>
        <v>0.07</v>
      </c>
      <c r="L76" s="2">
        <f t="shared" si="3"/>
        <v>0.07</v>
      </c>
    </row>
    <row r="77" spans="1:12" ht="16.5" thickBot="1" thickTop="1">
      <c r="A77" s="12"/>
      <c r="B77" s="152" t="s">
        <v>466</v>
      </c>
      <c r="C77" s="158"/>
      <c r="D77" s="159"/>
      <c r="E77" s="160"/>
      <c r="F77" s="161" t="s">
        <v>474</v>
      </c>
      <c r="G77" s="161"/>
      <c r="H77" s="162"/>
      <c r="I77" s="106"/>
      <c r="K77" s="2"/>
      <c r="L77" s="2"/>
    </row>
    <row r="78" spans="1:12" ht="25.5" customHeight="1" thickTop="1">
      <c r="A78" s="12"/>
      <c r="B78" s="188"/>
      <c r="C78" s="184" t="s">
        <v>161</v>
      </c>
      <c r="D78" s="9">
        <v>771366</v>
      </c>
      <c r="E78" s="17" t="s">
        <v>212</v>
      </c>
      <c r="F78" s="119">
        <v>241.85</v>
      </c>
      <c r="G78" s="119">
        <f aca="true" t="shared" si="9" ref="G78:G87">F78*(1-L86)</f>
        <v>224.92049999999998</v>
      </c>
      <c r="H78" s="190">
        <f>G78+G79</f>
        <v>683.0012999999999</v>
      </c>
      <c r="I78" s="106"/>
      <c r="J78">
        <f>J76</f>
        <v>0</v>
      </c>
      <c r="K78" s="2">
        <f>K76</f>
        <v>0.07</v>
      </c>
      <c r="L78" s="2">
        <f t="shared" si="3"/>
        <v>0.07</v>
      </c>
    </row>
    <row r="79" spans="1:12" ht="19.5" thickBot="1">
      <c r="A79" s="12"/>
      <c r="B79" s="189"/>
      <c r="C79" s="185"/>
      <c r="D79" s="10">
        <v>775965</v>
      </c>
      <c r="E79" s="16" t="s">
        <v>213</v>
      </c>
      <c r="F79" s="120">
        <v>492.56</v>
      </c>
      <c r="G79" s="120">
        <f t="shared" si="9"/>
        <v>458.08079999999995</v>
      </c>
      <c r="H79" s="191"/>
      <c r="I79" s="106"/>
      <c r="J79">
        <f t="shared" si="5"/>
        <v>0</v>
      </c>
      <c r="K79" s="2">
        <f t="shared" si="6"/>
        <v>0.07</v>
      </c>
      <c r="L79" s="2">
        <f t="shared" si="3"/>
        <v>0.07</v>
      </c>
    </row>
    <row r="80" spans="1:12" ht="25.5" customHeight="1" thickTop="1">
      <c r="A80" s="12"/>
      <c r="B80" s="188"/>
      <c r="C80" s="184" t="s">
        <v>162</v>
      </c>
      <c r="D80" s="9">
        <v>771366</v>
      </c>
      <c r="E80" s="17" t="s">
        <v>212</v>
      </c>
      <c r="F80" s="119">
        <v>241.85</v>
      </c>
      <c r="G80" s="119">
        <f t="shared" si="9"/>
        <v>224.92049999999998</v>
      </c>
      <c r="H80" s="190">
        <f>G80+G81</f>
        <v>1057.4750999999999</v>
      </c>
      <c r="I80" s="106"/>
      <c r="J80">
        <f t="shared" si="5"/>
        <v>0</v>
      </c>
      <c r="K80" s="2">
        <f t="shared" si="6"/>
        <v>0.07</v>
      </c>
      <c r="L80" s="2">
        <f t="shared" si="3"/>
        <v>0.07</v>
      </c>
    </row>
    <row r="81" spans="1:12" ht="19.5" thickBot="1">
      <c r="A81" s="12"/>
      <c r="B81" s="189"/>
      <c r="C81" s="185"/>
      <c r="D81" s="10">
        <v>775966</v>
      </c>
      <c r="E81" s="16" t="s">
        <v>214</v>
      </c>
      <c r="F81" s="120">
        <v>895.22</v>
      </c>
      <c r="G81" s="120">
        <f t="shared" si="9"/>
        <v>832.5545999999999</v>
      </c>
      <c r="H81" s="191"/>
      <c r="I81" s="106"/>
      <c r="J81">
        <f t="shared" si="5"/>
        <v>0</v>
      </c>
      <c r="K81" s="2">
        <f t="shared" si="6"/>
        <v>0.07</v>
      </c>
      <c r="L81" s="2">
        <f t="shared" si="3"/>
        <v>0.07</v>
      </c>
    </row>
    <row r="82" spans="1:12" ht="25.5" customHeight="1" thickTop="1">
      <c r="A82" s="12"/>
      <c r="B82" s="188"/>
      <c r="C82" s="184" t="s">
        <v>163</v>
      </c>
      <c r="D82" s="9">
        <v>771366</v>
      </c>
      <c r="E82" s="17" t="s">
        <v>212</v>
      </c>
      <c r="F82" s="119">
        <v>241.85</v>
      </c>
      <c r="G82" s="119">
        <f t="shared" si="9"/>
        <v>224.92049999999998</v>
      </c>
      <c r="H82" s="190">
        <f>G82+G83</f>
        <v>1040.4653999999998</v>
      </c>
      <c r="I82" s="106"/>
      <c r="J82">
        <f t="shared" si="5"/>
        <v>0</v>
      </c>
      <c r="K82" s="2">
        <f t="shared" si="6"/>
        <v>0.07</v>
      </c>
      <c r="L82" s="2">
        <f t="shared" si="3"/>
        <v>0.07</v>
      </c>
    </row>
    <row r="83" spans="1:12" ht="19.5" thickBot="1">
      <c r="A83" s="12"/>
      <c r="B83" s="189"/>
      <c r="C83" s="185"/>
      <c r="D83" s="10">
        <v>775967</v>
      </c>
      <c r="E83" s="16" t="s">
        <v>215</v>
      </c>
      <c r="F83" s="120">
        <v>876.93</v>
      </c>
      <c r="G83" s="120">
        <f t="shared" si="9"/>
        <v>815.5448999999999</v>
      </c>
      <c r="H83" s="191"/>
      <c r="I83" s="106"/>
      <c r="J83">
        <f t="shared" si="5"/>
        <v>0</v>
      </c>
      <c r="K83" s="2">
        <f t="shared" si="6"/>
        <v>0.07</v>
      </c>
      <c r="L83" s="2">
        <f t="shared" si="3"/>
        <v>0.07</v>
      </c>
    </row>
    <row r="84" spans="1:12" ht="25.5" customHeight="1" thickTop="1">
      <c r="A84" s="12"/>
      <c r="B84" s="188"/>
      <c r="C84" s="184" t="s">
        <v>164</v>
      </c>
      <c r="D84" s="9">
        <v>771372</v>
      </c>
      <c r="E84" s="17" t="s">
        <v>216</v>
      </c>
      <c r="F84" s="119">
        <v>404.16</v>
      </c>
      <c r="G84" s="119">
        <f t="shared" si="9"/>
        <v>375.8688</v>
      </c>
      <c r="H84" s="190">
        <f>G84+G85</f>
        <v>375.8688</v>
      </c>
      <c r="I84" s="106"/>
      <c r="J84">
        <f t="shared" si="5"/>
        <v>0</v>
      </c>
      <c r="K84" s="2">
        <f t="shared" si="6"/>
        <v>0.07</v>
      </c>
      <c r="L84" s="2">
        <f t="shared" si="3"/>
        <v>0.07</v>
      </c>
    </row>
    <row r="85" spans="1:12" ht="23.25" customHeight="1" thickBot="1">
      <c r="A85" s="12"/>
      <c r="B85" s="189"/>
      <c r="C85" s="185"/>
      <c r="D85" s="10">
        <v>775786</v>
      </c>
      <c r="E85" s="16" t="s">
        <v>217</v>
      </c>
      <c r="F85" s="120">
        <v>0</v>
      </c>
      <c r="G85" s="120">
        <f t="shared" si="9"/>
        <v>0</v>
      </c>
      <c r="H85" s="191"/>
      <c r="I85" s="106"/>
      <c r="J85">
        <f t="shared" si="5"/>
        <v>0</v>
      </c>
      <c r="K85" s="2">
        <f t="shared" si="6"/>
        <v>0.07</v>
      </c>
      <c r="L85" s="2">
        <f t="shared" si="3"/>
        <v>0.07</v>
      </c>
    </row>
    <row r="86" spans="1:12" ht="25.5" customHeight="1" thickTop="1">
      <c r="A86" s="12"/>
      <c r="B86" s="188"/>
      <c r="C86" s="184" t="s">
        <v>165</v>
      </c>
      <c r="D86" s="9">
        <v>771372</v>
      </c>
      <c r="E86" s="17" t="s">
        <v>216</v>
      </c>
      <c r="F86" s="119">
        <v>404.16</v>
      </c>
      <c r="G86" s="119">
        <f t="shared" si="9"/>
        <v>375.8688</v>
      </c>
      <c r="H86" s="190">
        <f>G86+G87</f>
        <v>375.8688</v>
      </c>
      <c r="I86" s="106"/>
      <c r="J86">
        <f t="shared" si="5"/>
        <v>0</v>
      </c>
      <c r="K86" s="2">
        <f t="shared" si="6"/>
        <v>0.07</v>
      </c>
      <c r="L86" s="2">
        <f t="shared" si="3"/>
        <v>0.07</v>
      </c>
    </row>
    <row r="87" spans="1:12" ht="19.5" thickBot="1">
      <c r="A87" s="12"/>
      <c r="B87" s="189"/>
      <c r="C87" s="185"/>
      <c r="D87" s="10">
        <v>775787</v>
      </c>
      <c r="E87" s="16" t="s">
        <v>218</v>
      </c>
      <c r="F87" s="120">
        <v>0</v>
      </c>
      <c r="G87" s="120">
        <f t="shared" si="9"/>
        <v>0</v>
      </c>
      <c r="H87" s="191"/>
      <c r="I87" s="106"/>
      <c r="J87">
        <f t="shared" si="5"/>
        <v>0</v>
      </c>
      <c r="K87" s="2">
        <f t="shared" si="6"/>
        <v>0.07</v>
      </c>
      <c r="L87" s="2">
        <f t="shared" si="3"/>
        <v>0.07</v>
      </c>
    </row>
    <row r="88" spans="1:12" ht="25.5" customHeight="1" thickTop="1">
      <c r="A88" s="12"/>
      <c r="B88" s="188"/>
      <c r="C88" s="184" t="s">
        <v>166</v>
      </c>
      <c r="D88" s="9">
        <v>771372</v>
      </c>
      <c r="E88" s="17" t="s">
        <v>216</v>
      </c>
      <c r="F88" s="119">
        <v>404.16</v>
      </c>
      <c r="G88" s="119">
        <f aca="true" t="shared" si="10" ref="G88:G93">F88*(1-L97)</f>
        <v>375.8688</v>
      </c>
      <c r="H88" s="190">
        <f>G88+G89</f>
        <v>375.8688</v>
      </c>
      <c r="I88" s="106"/>
      <c r="J88">
        <f t="shared" si="5"/>
        <v>0</v>
      </c>
      <c r="K88" s="2">
        <f t="shared" si="6"/>
        <v>0.07</v>
      </c>
      <c r="L88" s="2">
        <f t="shared" si="3"/>
        <v>0.07</v>
      </c>
    </row>
    <row r="89" spans="1:12" ht="19.5" thickBot="1">
      <c r="A89" s="12"/>
      <c r="B89" s="189"/>
      <c r="C89" s="185"/>
      <c r="D89" s="10">
        <v>775788</v>
      </c>
      <c r="E89" s="16" t="s">
        <v>219</v>
      </c>
      <c r="F89" s="120">
        <v>0</v>
      </c>
      <c r="G89" s="120">
        <f t="shared" si="10"/>
        <v>0</v>
      </c>
      <c r="H89" s="191"/>
      <c r="I89" s="106"/>
      <c r="J89">
        <f t="shared" si="5"/>
        <v>0</v>
      </c>
      <c r="K89" s="2">
        <f t="shared" si="6"/>
        <v>0.07</v>
      </c>
      <c r="L89" s="2">
        <f t="shared" si="3"/>
        <v>0.07</v>
      </c>
    </row>
    <row r="90" spans="1:12" ht="25.5" customHeight="1" thickTop="1">
      <c r="A90" s="12"/>
      <c r="B90" s="188"/>
      <c r="C90" s="184" t="s">
        <v>167</v>
      </c>
      <c r="D90" s="9">
        <v>771373</v>
      </c>
      <c r="E90" s="17" t="s">
        <v>220</v>
      </c>
      <c r="F90" s="119">
        <v>404.16</v>
      </c>
      <c r="G90" s="119">
        <f t="shared" si="10"/>
        <v>375.8688</v>
      </c>
      <c r="H90" s="190">
        <f>G90+G91</f>
        <v>1242.2567999999999</v>
      </c>
      <c r="I90" s="106"/>
      <c r="J90">
        <f t="shared" si="5"/>
        <v>0</v>
      </c>
      <c r="K90" s="2">
        <f t="shared" si="6"/>
        <v>0.07</v>
      </c>
      <c r="L90" s="2">
        <f t="shared" si="3"/>
        <v>0.07</v>
      </c>
    </row>
    <row r="91" spans="1:12" ht="19.5" thickBot="1">
      <c r="A91" s="12"/>
      <c r="B91" s="189"/>
      <c r="C91" s="185"/>
      <c r="D91" s="10">
        <v>775789</v>
      </c>
      <c r="E91" s="16" t="s">
        <v>221</v>
      </c>
      <c r="F91" s="120">
        <v>931.6</v>
      </c>
      <c r="G91" s="120">
        <f t="shared" si="10"/>
        <v>866.3879999999999</v>
      </c>
      <c r="H91" s="191"/>
      <c r="I91" s="106"/>
      <c r="J91">
        <f aca="true" t="shared" si="11" ref="J91:J124">J90</f>
        <v>0</v>
      </c>
      <c r="K91" s="2">
        <f aca="true" t="shared" si="12" ref="K91:K124">K90</f>
        <v>0.07</v>
      </c>
      <c r="L91" s="2">
        <f aca="true" t="shared" si="13" ref="L91:L124">K91</f>
        <v>0.07</v>
      </c>
    </row>
    <row r="92" spans="1:12" ht="25.5" customHeight="1" thickTop="1">
      <c r="A92" s="12"/>
      <c r="B92" s="188"/>
      <c r="C92" s="184" t="s">
        <v>168</v>
      </c>
      <c r="D92" s="9">
        <v>771373</v>
      </c>
      <c r="E92" s="17" t="s">
        <v>220</v>
      </c>
      <c r="F92" s="119">
        <v>404.16</v>
      </c>
      <c r="G92" s="119">
        <f t="shared" si="10"/>
        <v>375.8688</v>
      </c>
      <c r="H92" s="190">
        <f>G92+G93</f>
        <v>1272.0075</v>
      </c>
      <c r="I92" s="106"/>
      <c r="J92">
        <f t="shared" si="11"/>
        <v>0</v>
      </c>
      <c r="K92" s="2">
        <f t="shared" si="12"/>
        <v>0.07</v>
      </c>
      <c r="L92" s="2">
        <f t="shared" si="13"/>
        <v>0.07</v>
      </c>
    </row>
    <row r="93" spans="1:12" ht="19.5" thickBot="1">
      <c r="A93" s="12"/>
      <c r="B93" s="189"/>
      <c r="C93" s="185"/>
      <c r="D93" s="10">
        <v>775790</v>
      </c>
      <c r="E93" s="16" t="s">
        <v>222</v>
      </c>
      <c r="F93" s="120">
        <v>963.59</v>
      </c>
      <c r="G93" s="120">
        <f t="shared" si="10"/>
        <v>896.1387</v>
      </c>
      <c r="H93" s="191"/>
      <c r="I93" s="106"/>
      <c r="J93">
        <f t="shared" si="11"/>
        <v>0</v>
      </c>
      <c r="K93" s="2">
        <f t="shared" si="12"/>
        <v>0.07</v>
      </c>
      <c r="L93" s="2">
        <f t="shared" si="13"/>
        <v>0.07</v>
      </c>
    </row>
    <row r="94" spans="1:12" ht="25.5" customHeight="1" thickTop="1">
      <c r="A94" s="12"/>
      <c r="B94" s="188"/>
      <c r="C94" s="184" t="s">
        <v>169</v>
      </c>
      <c r="D94" s="9">
        <v>771373</v>
      </c>
      <c r="E94" s="17" t="s">
        <v>220</v>
      </c>
      <c r="F94" s="119">
        <v>404.16</v>
      </c>
      <c r="G94" s="119">
        <f>F94*(1-L104)</f>
        <v>375.8688</v>
      </c>
      <c r="H94" s="190">
        <f>G94+G95</f>
        <v>1272.0075</v>
      </c>
      <c r="I94" s="106"/>
      <c r="J94">
        <f t="shared" si="11"/>
        <v>0</v>
      </c>
      <c r="K94" s="2">
        <f t="shared" si="12"/>
        <v>0.07</v>
      </c>
      <c r="L94" s="2">
        <f t="shared" si="13"/>
        <v>0.07</v>
      </c>
    </row>
    <row r="95" spans="1:12" ht="23.25" customHeight="1" thickBot="1">
      <c r="A95" s="12"/>
      <c r="B95" s="189"/>
      <c r="C95" s="185"/>
      <c r="D95" s="10">
        <v>775791</v>
      </c>
      <c r="E95" s="16" t="s">
        <v>223</v>
      </c>
      <c r="F95" s="120">
        <v>963.59</v>
      </c>
      <c r="G95" s="120">
        <f>F95*(1-L105)</f>
        <v>896.1387</v>
      </c>
      <c r="H95" s="191"/>
      <c r="I95" s="106"/>
      <c r="J95">
        <f t="shared" si="11"/>
        <v>0</v>
      </c>
      <c r="K95" s="2">
        <f t="shared" si="12"/>
        <v>0.07</v>
      </c>
      <c r="L95" s="2">
        <f t="shared" si="13"/>
        <v>0.07</v>
      </c>
    </row>
    <row r="96" spans="1:12" ht="19.5" customHeight="1" thickBot="1" thickTop="1">
      <c r="A96" s="12"/>
      <c r="B96" s="152" t="s">
        <v>467</v>
      </c>
      <c r="C96" s="158"/>
      <c r="D96" s="159"/>
      <c r="E96" s="160"/>
      <c r="F96" s="161" t="s">
        <v>474</v>
      </c>
      <c r="G96" s="161"/>
      <c r="H96" s="162"/>
      <c r="I96" s="106"/>
      <c r="K96" s="2"/>
      <c r="L96" s="2"/>
    </row>
    <row r="97" spans="1:12" ht="28.5" customHeight="1" thickTop="1">
      <c r="A97" s="12"/>
      <c r="B97" s="188"/>
      <c r="C97" s="184" t="s">
        <v>170</v>
      </c>
      <c r="D97" s="9">
        <v>771375</v>
      </c>
      <c r="E97" s="17" t="s">
        <v>224</v>
      </c>
      <c r="F97" s="119">
        <v>549.04</v>
      </c>
      <c r="G97" s="119">
        <f>F97*(1-L106)</f>
        <v>510.6071999999999</v>
      </c>
      <c r="H97" s="190">
        <f>G97+G98</f>
        <v>1250.9058</v>
      </c>
      <c r="I97" s="106"/>
      <c r="J97">
        <f>J95</f>
        <v>0</v>
      </c>
      <c r="K97" s="2">
        <f>K95</f>
        <v>0.07</v>
      </c>
      <c r="L97" s="2">
        <f t="shared" si="13"/>
        <v>0.07</v>
      </c>
    </row>
    <row r="98" spans="1:12" ht="26.25" customHeight="1" thickBot="1">
      <c r="A98" s="12"/>
      <c r="B98" s="189"/>
      <c r="C98" s="185"/>
      <c r="D98" s="10">
        <v>775761</v>
      </c>
      <c r="E98" s="16" t="s">
        <v>234</v>
      </c>
      <c r="F98" s="120">
        <v>796.02</v>
      </c>
      <c r="G98" s="120">
        <f>F98*(1-L107)</f>
        <v>740.2986</v>
      </c>
      <c r="H98" s="191"/>
      <c r="I98" s="106"/>
      <c r="J98">
        <f t="shared" si="11"/>
        <v>0</v>
      </c>
      <c r="K98" s="2">
        <f t="shared" si="12"/>
        <v>0.07</v>
      </c>
      <c r="L98" s="2">
        <f t="shared" si="13"/>
        <v>0.07</v>
      </c>
    </row>
    <row r="99" spans="1:12" ht="28.5" customHeight="1" thickTop="1">
      <c r="A99" s="12"/>
      <c r="B99" s="188"/>
      <c r="C99" s="184" t="s">
        <v>171</v>
      </c>
      <c r="D99" s="9">
        <v>771375</v>
      </c>
      <c r="E99" s="17" t="s">
        <v>224</v>
      </c>
      <c r="F99" s="119">
        <v>549.04</v>
      </c>
      <c r="G99" s="119">
        <f>F99*(1-L109)</f>
        <v>510.6071999999999</v>
      </c>
      <c r="H99" s="190">
        <f>G99+G100</f>
        <v>1665.4439999999997</v>
      </c>
      <c r="I99" s="106"/>
      <c r="J99">
        <f t="shared" si="11"/>
        <v>0</v>
      </c>
      <c r="K99" s="2">
        <f t="shared" si="12"/>
        <v>0.07</v>
      </c>
      <c r="L99" s="2">
        <f t="shared" si="13"/>
        <v>0.07</v>
      </c>
    </row>
    <row r="100" spans="1:12" ht="19.5" thickBot="1">
      <c r="A100" s="12"/>
      <c r="B100" s="189"/>
      <c r="C100" s="185"/>
      <c r="D100" s="10">
        <v>775762</v>
      </c>
      <c r="E100" s="16" t="s">
        <v>225</v>
      </c>
      <c r="F100" s="120">
        <v>1241.76</v>
      </c>
      <c r="G100" s="120">
        <f>F100*(1-L110)</f>
        <v>1154.8367999999998</v>
      </c>
      <c r="H100" s="191"/>
      <c r="I100" s="106"/>
      <c r="J100">
        <f t="shared" si="11"/>
        <v>0</v>
      </c>
      <c r="K100" s="2">
        <f t="shared" si="12"/>
        <v>0.07</v>
      </c>
      <c r="L100" s="2">
        <f t="shared" si="13"/>
        <v>0.07</v>
      </c>
    </row>
    <row r="101" spans="1:12" ht="25.5" customHeight="1" thickTop="1">
      <c r="A101" s="12"/>
      <c r="B101" s="188"/>
      <c r="C101" s="184" t="s">
        <v>172</v>
      </c>
      <c r="D101" s="9">
        <v>771395</v>
      </c>
      <c r="E101" s="17" t="s">
        <v>226</v>
      </c>
      <c r="F101" s="119">
        <v>228.1</v>
      </c>
      <c r="G101" s="119">
        <f>F101*(1-L111)</f>
        <v>212.13299999999998</v>
      </c>
      <c r="H101" s="190">
        <f>G101+G102</f>
        <v>622.7652</v>
      </c>
      <c r="I101" s="106"/>
      <c r="J101">
        <f t="shared" si="11"/>
        <v>0</v>
      </c>
      <c r="K101" s="2">
        <f t="shared" si="12"/>
        <v>0.07</v>
      </c>
      <c r="L101" s="2">
        <f t="shared" si="13"/>
        <v>0.07</v>
      </c>
    </row>
    <row r="102" spans="1:12" ht="13.5" thickBot="1">
      <c r="A102" s="12"/>
      <c r="B102" s="189"/>
      <c r="C102" s="185"/>
      <c r="D102" s="10">
        <v>775938</v>
      </c>
      <c r="E102" s="16" t="s">
        <v>227</v>
      </c>
      <c r="F102" s="120">
        <v>441.54</v>
      </c>
      <c r="G102" s="120">
        <f>F102*(1-L112)</f>
        <v>410.6322</v>
      </c>
      <c r="H102" s="191"/>
      <c r="I102" s="106"/>
      <c r="J102">
        <f t="shared" si="11"/>
        <v>0</v>
      </c>
      <c r="K102" s="2">
        <f t="shared" si="12"/>
        <v>0.07</v>
      </c>
      <c r="L102" s="2">
        <f t="shared" si="13"/>
        <v>0.07</v>
      </c>
    </row>
    <row r="103" spans="1:12" ht="16.5" thickBot="1" thickTop="1">
      <c r="A103" s="12"/>
      <c r="B103" s="152" t="s">
        <v>468</v>
      </c>
      <c r="C103" s="158"/>
      <c r="D103" s="159"/>
      <c r="E103" s="160"/>
      <c r="F103" s="161" t="s">
        <v>474</v>
      </c>
      <c r="G103" s="161"/>
      <c r="H103" s="162"/>
      <c r="I103" s="106"/>
      <c r="K103" s="2"/>
      <c r="L103" s="2"/>
    </row>
    <row r="104" spans="1:12" ht="27" customHeight="1" thickTop="1">
      <c r="A104" s="12"/>
      <c r="B104" s="188"/>
      <c r="C104" s="184" t="s">
        <v>173</v>
      </c>
      <c r="D104" s="165">
        <v>771300</v>
      </c>
      <c r="E104" s="17" t="s">
        <v>228</v>
      </c>
      <c r="F104" s="119">
        <v>407.91</v>
      </c>
      <c r="G104" s="119">
        <f>F104*(1-L61)</f>
        <v>379.3563</v>
      </c>
      <c r="H104" s="190">
        <f>G104+G105</f>
        <v>1230.7341</v>
      </c>
      <c r="I104" s="106"/>
      <c r="J104">
        <f>J102</f>
        <v>0</v>
      </c>
      <c r="K104" s="2">
        <f>K102</f>
        <v>0.07</v>
      </c>
      <c r="L104" s="2">
        <f t="shared" si="13"/>
        <v>0.07</v>
      </c>
    </row>
    <row r="105" spans="1:12" ht="11.25" customHeight="1" thickBot="1">
      <c r="A105" s="12"/>
      <c r="B105" s="189"/>
      <c r="C105" s="185"/>
      <c r="D105" s="10">
        <v>775785</v>
      </c>
      <c r="E105" s="16" t="s">
        <v>229</v>
      </c>
      <c r="F105" s="120">
        <v>915.46</v>
      </c>
      <c r="G105" s="120">
        <f>F105*(1-L62)</f>
        <v>851.3778</v>
      </c>
      <c r="H105" s="191"/>
      <c r="I105" s="106"/>
      <c r="J105">
        <f t="shared" si="11"/>
        <v>0</v>
      </c>
      <c r="K105" s="2">
        <f t="shared" si="12"/>
        <v>0.07</v>
      </c>
      <c r="L105" s="2">
        <f t="shared" si="13"/>
        <v>0.07</v>
      </c>
    </row>
    <row r="106" spans="1:12" ht="25.5" customHeight="1" thickTop="1">
      <c r="A106" s="12"/>
      <c r="B106" s="188"/>
      <c r="C106" s="184" t="s">
        <v>174</v>
      </c>
      <c r="D106" s="9">
        <v>771325</v>
      </c>
      <c r="E106" s="17" t="s">
        <v>230</v>
      </c>
      <c r="F106" s="119">
        <v>406.13</v>
      </c>
      <c r="G106" s="119">
        <f>F106*(1-L63)</f>
        <v>377.7009</v>
      </c>
      <c r="H106" s="190">
        <f>G106+G107</f>
        <v>1445.7129</v>
      </c>
      <c r="I106" s="106"/>
      <c r="J106">
        <f t="shared" si="11"/>
        <v>0</v>
      </c>
      <c r="K106" s="2">
        <f t="shared" si="12"/>
        <v>0.07</v>
      </c>
      <c r="L106" s="2">
        <f t="shared" si="13"/>
        <v>0.07</v>
      </c>
    </row>
    <row r="107" spans="1:12" ht="17.25" customHeight="1" thickBot="1">
      <c r="A107" s="12"/>
      <c r="B107" s="189"/>
      <c r="C107" s="185"/>
      <c r="D107" s="10">
        <v>775784</v>
      </c>
      <c r="E107" s="16" t="s">
        <v>231</v>
      </c>
      <c r="F107" s="120">
        <v>1148.4</v>
      </c>
      <c r="G107" s="120">
        <f>F107*(1-L64)</f>
        <v>1068.012</v>
      </c>
      <c r="H107" s="191"/>
      <c r="I107" s="106"/>
      <c r="J107">
        <f t="shared" si="11"/>
        <v>0</v>
      </c>
      <c r="K107" s="2">
        <f t="shared" si="12"/>
        <v>0.07</v>
      </c>
      <c r="L107" s="2">
        <f t="shared" si="13"/>
        <v>0.07</v>
      </c>
    </row>
    <row r="108" spans="1:12" ht="17.25" customHeight="1" thickBot="1" thickTop="1">
      <c r="A108" s="12"/>
      <c r="B108" s="152" t="s">
        <v>469</v>
      </c>
      <c r="C108" s="158"/>
      <c r="D108" s="159"/>
      <c r="E108" s="160"/>
      <c r="F108" s="161" t="s">
        <v>474</v>
      </c>
      <c r="G108" s="161"/>
      <c r="H108" s="162"/>
      <c r="I108" s="106"/>
      <c r="K108" s="2"/>
      <c r="L108" s="2"/>
    </row>
    <row r="109" spans="1:12" ht="25.5" customHeight="1" thickTop="1">
      <c r="A109" s="12"/>
      <c r="B109" s="188"/>
      <c r="C109" s="184" t="s">
        <v>175</v>
      </c>
      <c r="D109" s="9">
        <v>771378</v>
      </c>
      <c r="E109" s="17" t="s">
        <v>175</v>
      </c>
      <c r="F109" s="119">
        <v>798.58</v>
      </c>
      <c r="G109" s="119">
        <f>F109*(1-L117)</f>
        <v>742.6794</v>
      </c>
      <c r="H109" s="190">
        <f>G109</f>
        <v>742.6794</v>
      </c>
      <c r="I109" s="106"/>
      <c r="J109">
        <f>J107</f>
        <v>0</v>
      </c>
      <c r="K109" s="2">
        <f>K107</f>
        <v>0.07</v>
      </c>
      <c r="L109" s="2">
        <f t="shared" si="13"/>
        <v>0.07</v>
      </c>
    </row>
    <row r="110" spans="1:12" ht="13.5" thickBot="1">
      <c r="A110" s="12"/>
      <c r="B110" s="189"/>
      <c r="C110" s="185"/>
      <c r="D110" s="10"/>
      <c r="E110" s="16"/>
      <c r="F110" s="120" t="s">
        <v>474</v>
      </c>
      <c r="G110" s="120"/>
      <c r="H110" s="191"/>
      <c r="I110" s="106"/>
      <c r="J110">
        <f t="shared" si="11"/>
        <v>0</v>
      </c>
      <c r="K110" s="2">
        <f t="shared" si="12"/>
        <v>0.07</v>
      </c>
      <c r="L110" s="2">
        <f t="shared" si="13"/>
        <v>0.07</v>
      </c>
    </row>
    <row r="111" spans="1:12" ht="25.5" customHeight="1" thickTop="1">
      <c r="A111" s="12"/>
      <c r="B111" s="188"/>
      <c r="C111" s="184" t="s">
        <v>176</v>
      </c>
      <c r="D111" s="9">
        <v>771385</v>
      </c>
      <c r="E111" s="17" t="s">
        <v>232</v>
      </c>
      <c r="F111" s="119">
        <v>332.36</v>
      </c>
      <c r="G111" s="119">
        <f>F111*(1-L119)</f>
        <v>309.09479999999996</v>
      </c>
      <c r="H111" s="190">
        <f>G111+G112</f>
        <v>748.5197999999999</v>
      </c>
      <c r="I111" s="106"/>
      <c r="J111">
        <f t="shared" si="11"/>
        <v>0</v>
      </c>
      <c r="K111" s="2">
        <f t="shared" si="12"/>
        <v>0.07</v>
      </c>
      <c r="L111" s="2">
        <f t="shared" si="13"/>
        <v>0.07</v>
      </c>
    </row>
    <row r="112" spans="1:12" ht="13.5" thickBot="1">
      <c r="A112" s="12"/>
      <c r="B112" s="189"/>
      <c r="C112" s="185"/>
      <c r="D112" s="10">
        <v>775986</v>
      </c>
      <c r="E112" s="16" t="s">
        <v>233</v>
      </c>
      <c r="F112" s="120">
        <v>472.5</v>
      </c>
      <c r="G112" s="120">
        <f>F112*(1-L120)</f>
        <v>439.42499999999995</v>
      </c>
      <c r="H112" s="191"/>
      <c r="I112" s="106"/>
      <c r="J112">
        <f t="shared" si="11"/>
        <v>0</v>
      </c>
      <c r="K112" s="2">
        <f t="shared" si="12"/>
        <v>0.07</v>
      </c>
      <c r="L112" s="2">
        <f t="shared" si="13"/>
        <v>0.07</v>
      </c>
    </row>
    <row r="113" ht="13.5" thickTop="1"/>
    <row r="117" spans="1:12" ht="12.75">
      <c r="A117" s="24"/>
      <c r="C117" s="1"/>
      <c r="D117" s="3"/>
      <c r="J117">
        <f>J64</f>
        <v>0</v>
      </c>
      <c r="K117" s="2">
        <f>K64</f>
        <v>0.07</v>
      </c>
      <c r="L117" s="2">
        <f t="shared" si="13"/>
        <v>0.07</v>
      </c>
    </row>
    <row r="118" spans="1:12" ht="12.75">
      <c r="A118" s="24"/>
      <c r="B118" s="24"/>
      <c r="C118" s="1"/>
      <c r="J118">
        <f t="shared" si="11"/>
        <v>0</v>
      </c>
      <c r="K118" s="2">
        <f t="shared" si="12"/>
        <v>0.07</v>
      </c>
      <c r="L118" s="2">
        <f t="shared" si="13"/>
        <v>0.07</v>
      </c>
    </row>
    <row r="119" spans="1:12" ht="12.75">
      <c r="A119" s="24"/>
      <c r="B119" s="24"/>
      <c r="C119" s="1"/>
      <c r="J119">
        <f t="shared" si="11"/>
        <v>0</v>
      </c>
      <c r="K119" s="2">
        <f t="shared" si="12"/>
        <v>0.07</v>
      </c>
      <c r="L119" s="2">
        <f t="shared" si="13"/>
        <v>0.07</v>
      </c>
    </row>
    <row r="120" spans="1:12" ht="12.75">
      <c r="A120" s="24"/>
      <c r="B120" s="24"/>
      <c r="C120" s="1"/>
      <c r="J120">
        <f t="shared" si="11"/>
        <v>0</v>
      </c>
      <c r="K120" s="2">
        <f t="shared" si="12"/>
        <v>0.07</v>
      </c>
      <c r="L120" s="2">
        <f t="shared" si="13"/>
        <v>0.07</v>
      </c>
    </row>
    <row r="121" spans="1:12" ht="25.5" customHeight="1">
      <c r="A121" s="24"/>
      <c r="B121" s="24"/>
      <c r="J121">
        <f t="shared" si="11"/>
        <v>0</v>
      </c>
      <c r="K121" s="2">
        <f t="shared" si="12"/>
        <v>0.07</v>
      </c>
      <c r="L121" s="2">
        <f t="shared" si="13"/>
        <v>0.07</v>
      </c>
    </row>
    <row r="122" spans="1:12" ht="12.75">
      <c r="A122" s="24"/>
      <c r="B122" s="24"/>
      <c r="J122">
        <f t="shared" si="11"/>
        <v>0</v>
      </c>
      <c r="K122" s="2">
        <f t="shared" si="12"/>
        <v>0.07</v>
      </c>
      <c r="L122" s="2">
        <f t="shared" si="13"/>
        <v>0.07</v>
      </c>
    </row>
    <row r="123" spans="1:12" ht="25.5" customHeight="1">
      <c r="A123" s="24"/>
      <c r="B123" s="24"/>
      <c r="J123">
        <f t="shared" si="11"/>
        <v>0</v>
      </c>
      <c r="K123" s="2">
        <f t="shared" si="12"/>
        <v>0.07</v>
      </c>
      <c r="L123" s="2">
        <f t="shared" si="13"/>
        <v>0.07</v>
      </c>
    </row>
    <row r="124" spans="1:12" ht="12.75">
      <c r="A124" s="24"/>
      <c r="B124" s="24"/>
      <c r="J124">
        <f t="shared" si="11"/>
        <v>0</v>
      </c>
      <c r="K124" s="2">
        <f t="shared" si="12"/>
        <v>0.07</v>
      </c>
      <c r="L124" s="2">
        <f t="shared" si="13"/>
        <v>0.07</v>
      </c>
    </row>
  </sheetData>
  <sheetProtection password="C7B5" sheet="1" objects="1" scenarios="1" selectLockedCells="1"/>
  <mergeCells count="140">
    <mergeCell ref="C2:C3"/>
    <mergeCell ref="C4:C5"/>
    <mergeCell ref="B6:H6"/>
    <mergeCell ref="C63:C64"/>
    <mergeCell ref="C53:C54"/>
    <mergeCell ref="C55:C56"/>
    <mergeCell ref="C57:C58"/>
    <mergeCell ref="C59:C60"/>
    <mergeCell ref="B20:B21"/>
    <mergeCell ref="C36:C37"/>
    <mergeCell ref="C106:C107"/>
    <mergeCell ref="C109:C110"/>
    <mergeCell ref="C111:C112"/>
    <mergeCell ref="C61:C62"/>
    <mergeCell ref="C97:C98"/>
    <mergeCell ref="C99:C100"/>
    <mergeCell ref="C104:C105"/>
    <mergeCell ref="C88:C89"/>
    <mergeCell ref="C90:C91"/>
    <mergeCell ref="C92:C93"/>
    <mergeCell ref="C101:C102"/>
    <mergeCell ref="C70:C71"/>
    <mergeCell ref="C72:C73"/>
    <mergeCell ref="C75:C76"/>
    <mergeCell ref="C80:C81"/>
    <mergeCell ref="C94:C95"/>
    <mergeCell ref="C82:C83"/>
    <mergeCell ref="C84:C85"/>
    <mergeCell ref="C86:C87"/>
    <mergeCell ref="C66:C67"/>
    <mergeCell ref="B59:B60"/>
    <mergeCell ref="B55:B56"/>
    <mergeCell ref="C78:C79"/>
    <mergeCell ref="B68:B69"/>
    <mergeCell ref="B70:B71"/>
    <mergeCell ref="B72:B73"/>
    <mergeCell ref="B75:B76"/>
    <mergeCell ref="B78:B79"/>
    <mergeCell ref="C68:C69"/>
    <mergeCell ref="C40:C41"/>
    <mergeCell ref="C42:C43"/>
    <mergeCell ref="C28:C29"/>
    <mergeCell ref="C30:C31"/>
    <mergeCell ref="C32:C33"/>
    <mergeCell ref="C34:C35"/>
    <mergeCell ref="C38:C39"/>
    <mergeCell ref="B22:B23"/>
    <mergeCell ref="B30:B31"/>
    <mergeCell ref="H24:H25"/>
    <mergeCell ref="H26:H27"/>
    <mergeCell ref="H28:H29"/>
    <mergeCell ref="H30:H31"/>
    <mergeCell ref="B24:B25"/>
    <mergeCell ref="B26:B27"/>
    <mergeCell ref="B28:B29"/>
    <mergeCell ref="D16:E16"/>
    <mergeCell ref="B57:B58"/>
    <mergeCell ref="C22:C23"/>
    <mergeCell ref="C24:C25"/>
    <mergeCell ref="C26:C27"/>
    <mergeCell ref="C47:C48"/>
    <mergeCell ref="C49:C50"/>
    <mergeCell ref="B18:B19"/>
    <mergeCell ref="B53:B54"/>
    <mergeCell ref="C45:C46"/>
    <mergeCell ref="H32:H33"/>
    <mergeCell ref="H34:H35"/>
    <mergeCell ref="H36:H37"/>
    <mergeCell ref="H38:H39"/>
    <mergeCell ref="H40:H41"/>
    <mergeCell ref="H42:H43"/>
    <mergeCell ref="H45:H46"/>
    <mergeCell ref="H47:H48"/>
    <mergeCell ref="H49:H50"/>
    <mergeCell ref="H51:H52"/>
    <mergeCell ref="B47:B48"/>
    <mergeCell ref="B49:B50"/>
    <mergeCell ref="B51:B52"/>
    <mergeCell ref="C51:C52"/>
    <mergeCell ref="H53:H54"/>
    <mergeCell ref="H55:H56"/>
    <mergeCell ref="H57:H58"/>
    <mergeCell ref="H59:H60"/>
    <mergeCell ref="H66:H67"/>
    <mergeCell ref="H68:H69"/>
    <mergeCell ref="H70:H71"/>
    <mergeCell ref="B32:B33"/>
    <mergeCell ref="B34:B35"/>
    <mergeCell ref="B36:B37"/>
    <mergeCell ref="B38:B39"/>
    <mergeCell ref="B40:B41"/>
    <mergeCell ref="B42:B43"/>
    <mergeCell ref="B45:B46"/>
    <mergeCell ref="H72:H73"/>
    <mergeCell ref="H75:H76"/>
    <mergeCell ref="H78:H79"/>
    <mergeCell ref="H80:H81"/>
    <mergeCell ref="H94:H95"/>
    <mergeCell ref="H97:H98"/>
    <mergeCell ref="H82:H83"/>
    <mergeCell ref="H84:H85"/>
    <mergeCell ref="H86:H87"/>
    <mergeCell ref="H88:H89"/>
    <mergeCell ref="H109:H110"/>
    <mergeCell ref="H111:H112"/>
    <mergeCell ref="H61:H62"/>
    <mergeCell ref="H63:H64"/>
    <mergeCell ref="H99:H100"/>
    <mergeCell ref="H101:H102"/>
    <mergeCell ref="H104:H105"/>
    <mergeCell ref="H106:H107"/>
    <mergeCell ref="H90:H91"/>
    <mergeCell ref="H92:H93"/>
    <mergeCell ref="F9:H9"/>
    <mergeCell ref="F10:H10"/>
    <mergeCell ref="F11:H11"/>
    <mergeCell ref="D13:H13"/>
    <mergeCell ref="H18:H19"/>
    <mergeCell ref="H20:H21"/>
    <mergeCell ref="H22:H23"/>
    <mergeCell ref="C18:C19"/>
    <mergeCell ref="C20:C21"/>
    <mergeCell ref="B80:B81"/>
    <mergeCell ref="B66:B67"/>
    <mergeCell ref="B82:B83"/>
    <mergeCell ref="B84:B85"/>
    <mergeCell ref="B86:B87"/>
    <mergeCell ref="B88:B89"/>
    <mergeCell ref="B90:B91"/>
    <mergeCell ref="B92:B93"/>
    <mergeCell ref="B111:B112"/>
    <mergeCell ref="B61:B62"/>
    <mergeCell ref="B104:B105"/>
    <mergeCell ref="B63:B64"/>
    <mergeCell ref="B106:B107"/>
    <mergeCell ref="B109:B110"/>
    <mergeCell ref="B94:B95"/>
    <mergeCell ref="B97:B98"/>
    <mergeCell ref="B99:B100"/>
    <mergeCell ref="B101:B102"/>
  </mergeCells>
  <hyperlinks>
    <hyperlink ref="E8" r:id="rId1" display="Каталог Legrand Galea Life"/>
  </hyperlinks>
  <printOptions/>
  <pageMargins left="0" right="0" top="0" bottom="0" header="0" footer="0"/>
  <pageSetup fitToHeight="50" horizontalDpi="600" verticalDpi="600" orientation="portrait" paperSize="9" scale="82" r:id="rId3"/>
  <rowBreaks count="1" manualBreakCount="1">
    <brk id="8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88"/>
  <sheetViews>
    <sheetView view="pageBreakPreview" zoomScaleNormal="83" zoomScaleSheetLayoutView="100" workbookViewId="0" topLeftCell="A10">
      <selection activeCell="D7" sqref="D7"/>
    </sheetView>
  </sheetViews>
  <sheetFormatPr defaultColWidth="9.00390625" defaultRowHeight="12.75"/>
  <cols>
    <col min="1" max="1" width="1.875" style="0" customWidth="1"/>
    <col min="2" max="2" width="15.375" style="0" customWidth="1"/>
    <col min="4" max="4" width="10.50390625" style="0" bestFit="1" customWidth="1"/>
    <col min="5" max="5" width="9.875" style="0" customWidth="1"/>
    <col min="6" max="6" width="12.50390625" style="0" bestFit="1" customWidth="1"/>
    <col min="7" max="7" width="10.50390625" style="0" bestFit="1" customWidth="1"/>
    <col min="8" max="8" width="10.00390625" style="0" customWidth="1"/>
    <col min="9" max="9" width="13.625" style="0" bestFit="1" customWidth="1"/>
    <col min="10" max="10" width="10.50390625" style="0" bestFit="1" customWidth="1"/>
    <col min="11" max="11" width="8.625" style="0" customWidth="1"/>
    <col min="12" max="12" width="13.625" style="0" customWidth="1"/>
    <col min="13" max="13" width="10.50390625" style="0" bestFit="1" customWidth="1"/>
    <col min="15" max="15" width="13.625" style="0" bestFit="1" customWidth="1"/>
    <col min="16" max="16" width="10.50390625" style="0" bestFit="1" customWidth="1"/>
    <col min="17" max="17" width="9.375" style="0" bestFit="1" customWidth="1"/>
    <col min="18" max="18" width="13.625" style="0" bestFit="1" customWidth="1"/>
    <col min="23" max="23" width="18.375" style="0" customWidth="1"/>
    <col min="24" max="24" width="0.5" style="0" customWidth="1"/>
    <col min="25" max="25" width="5.125" style="0" hidden="1" customWidth="1"/>
  </cols>
  <sheetData>
    <row r="1" spans="2:5" ht="12.75" customHeight="1">
      <c r="B1" s="180" t="s">
        <v>239</v>
      </c>
      <c r="C1" s="180"/>
      <c r="D1" s="180"/>
      <c r="E1" s="21" t="s">
        <v>241</v>
      </c>
    </row>
    <row r="2" spans="2:10" ht="12.75" customHeight="1">
      <c r="B2" s="180"/>
      <c r="C2" s="180"/>
      <c r="D2" s="180"/>
      <c r="E2" s="21" t="s">
        <v>242</v>
      </c>
      <c r="J2" t="s">
        <v>475</v>
      </c>
    </row>
    <row r="3" spans="2:18" ht="12.75" customHeight="1">
      <c r="B3" s="181" t="s">
        <v>240</v>
      </c>
      <c r="C3" s="181"/>
      <c r="D3" s="181"/>
      <c r="E3" s="22" t="s">
        <v>473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2:18" ht="13.5" customHeight="1" thickBot="1">
      <c r="B4" s="182"/>
      <c r="C4" s="182"/>
      <c r="D4" s="182"/>
      <c r="E4" s="23" t="s">
        <v>243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28.5" customHeight="1" thickBot="1" thickTop="1">
      <c r="B5" s="200" t="s">
        <v>472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2:18" ht="35.25" customHeight="1" thickTop="1">
      <c r="B6" s="201" t="s">
        <v>459</v>
      </c>
      <c r="C6" s="201"/>
      <c r="D6" s="201"/>
      <c r="E6" s="201"/>
      <c r="F6" s="202"/>
      <c r="G6" s="103"/>
      <c r="H6" s="103"/>
      <c r="I6" s="146" t="s">
        <v>461</v>
      </c>
      <c r="J6" s="103"/>
      <c r="K6" s="103"/>
      <c r="L6" s="103"/>
      <c r="M6" s="103"/>
      <c r="N6" s="103"/>
      <c r="O6" s="103"/>
      <c r="P6" s="103"/>
      <c r="Q6" s="103"/>
      <c r="R6" s="103"/>
    </row>
    <row r="7" spans="2:6" ht="12.75">
      <c r="B7" s="198" t="s">
        <v>249</v>
      </c>
      <c r="C7" s="198"/>
      <c r="D7" s="149">
        <v>0.07</v>
      </c>
      <c r="F7" s="27"/>
    </row>
    <row r="8" spans="1:6" ht="12.75">
      <c r="A8" s="12"/>
      <c r="B8" s="199"/>
      <c r="C8" s="199"/>
      <c r="D8" s="116"/>
      <c r="F8" s="27"/>
    </row>
    <row r="9" spans="1:18" ht="41.25" thickBot="1">
      <c r="A9" s="12"/>
      <c r="B9" s="44"/>
      <c r="C9" s="43"/>
      <c r="D9" s="53" t="s">
        <v>453</v>
      </c>
      <c r="E9" s="29" t="s">
        <v>458</v>
      </c>
      <c r="F9" s="83" t="s">
        <v>236</v>
      </c>
      <c r="G9" s="60" t="s">
        <v>454</v>
      </c>
      <c r="H9" s="29" t="s">
        <v>458</v>
      </c>
      <c r="I9" s="83" t="s">
        <v>236</v>
      </c>
      <c r="J9" s="60" t="s">
        <v>455</v>
      </c>
      <c r="K9" s="29" t="s">
        <v>458</v>
      </c>
      <c r="L9" s="83" t="s">
        <v>236</v>
      </c>
      <c r="M9" s="60" t="s">
        <v>456</v>
      </c>
      <c r="N9" s="29" t="s">
        <v>458</v>
      </c>
      <c r="O9" s="83" t="s">
        <v>236</v>
      </c>
      <c r="P9" s="60" t="s">
        <v>457</v>
      </c>
      <c r="Q9" s="29" t="s">
        <v>458</v>
      </c>
      <c r="R9" s="100" t="s">
        <v>236</v>
      </c>
    </row>
    <row r="10" spans="1:18" ht="21.75" thickBot="1" thickTop="1">
      <c r="A10" s="12"/>
      <c r="B10" s="45" t="s">
        <v>115</v>
      </c>
      <c r="C10" s="30"/>
      <c r="D10" s="54"/>
      <c r="E10" s="31"/>
      <c r="F10" s="144"/>
      <c r="G10" s="61"/>
      <c r="H10" s="31"/>
      <c r="I10" s="142"/>
      <c r="J10" s="61"/>
      <c r="K10" s="31"/>
      <c r="L10" s="142"/>
      <c r="M10" s="61"/>
      <c r="N10" s="31"/>
      <c r="O10" s="142"/>
      <c r="P10" s="61"/>
      <c r="Q10" s="32"/>
      <c r="R10" s="143"/>
    </row>
    <row r="11" spans="1:25" ht="43.5" customHeight="1" thickTop="1">
      <c r="A11" s="12"/>
      <c r="B11" s="94" t="s">
        <v>116</v>
      </c>
      <c r="C11" s="33"/>
      <c r="D11" s="73">
        <v>771001</v>
      </c>
      <c r="E11" s="126">
        <v>125.2</v>
      </c>
      <c r="F11" s="166">
        <f>E11*(1-Y11)</f>
        <v>116.43599999999999</v>
      </c>
      <c r="G11" s="62">
        <v>771002</v>
      </c>
      <c r="H11" s="131">
        <v>238.24</v>
      </c>
      <c r="I11" s="166">
        <f>H11*(1-Y11)</f>
        <v>221.5632</v>
      </c>
      <c r="J11" s="62">
        <v>771003</v>
      </c>
      <c r="K11" s="131">
        <v>382.57</v>
      </c>
      <c r="L11" s="166">
        <f>K11*(1-Y11)</f>
        <v>355.7901</v>
      </c>
      <c r="M11" s="62">
        <v>771004</v>
      </c>
      <c r="N11" s="126">
        <v>622.57</v>
      </c>
      <c r="O11" s="166">
        <f>N11*(1-Y11)</f>
        <v>578.9901</v>
      </c>
      <c r="P11" s="67">
        <v>771005</v>
      </c>
      <c r="Q11" s="136">
        <v>869.5</v>
      </c>
      <c r="R11" s="171">
        <f>Q11*(1-Y11)</f>
        <v>808.635</v>
      </c>
      <c r="X11" s="46">
        <f>D7</f>
        <v>0.07</v>
      </c>
      <c r="Y11" s="46">
        <f>X11</f>
        <v>0.07</v>
      </c>
    </row>
    <row r="12" spans="1:25" ht="45.75" customHeight="1">
      <c r="A12" s="12"/>
      <c r="B12" s="95" t="s">
        <v>117</v>
      </c>
      <c r="C12" s="34"/>
      <c r="D12" s="74">
        <v>771201</v>
      </c>
      <c r="E12" s="126">
        <v>306.43</v>
      </c>
      <c r="F12" s="167">
        <f aca="true" t="shared" si="0" ref="F12:F32">E12*(1-Y12)</f>
        <v>284.9799</v>
      </c>
      <c r="G12" s="63">
        <v>771202</v>
      </c>
      <c r="H12" s="131">
        <v>583.1</v>
      </c>
      <c r="I12" s="167">
        <f aca="true" t="shared" si="1" ref="I12:I32">H12*(1-Y12)</f>
        <v>542.283</v>
      </c>
      <c r="J12" s="63">
        <v>771203</v>
      </c>
      <c r="K12" s="131">
        <v>936.37</v>
      </c>
      <c r="L12" s="167">
        <f aca="true" t="shared" si="2" ref="L12:L32">K12*(1-Y12)</f>
        <v>870.8240999999999</v>
      </c>
      <c r="M12" s="63">
        <v>771204</v>
      </c>
      <c r="N12" s="126">
        <v>1523.7</v>
      </c>
      <c r="O12" s="167">
        <f>N12*(1-Y12)</f>
        <v>1417.041</v>
      </c>
      <c r="P12" s="68">
        <v>771205</v>
      </c>
      <c r="Q12" s="136">
        <v>1950.73</v>
      </c>
      <c r="R12" s="171">
        <f aca="true" t="shared" si="3" ref="R12:R29">Q12*(1-Y12)</f>
        <v>1814.1788999999999</v>
      </c>
      <c r="X12" s="46">
        <f>X11</f>
        <v>0.07</v>
      </c>
      <c r="Y12" s="46">
        <f aca="true" t="shared" si="4" ref="Y12:Y74">X12</f>
        <v>0.07</v>
      </c>
    </row>
    <row r="13" spans="1:25" ht="42.75" customHeight="1">
      <c r="A13" s="12"/>
      <c r="B13" s="95" t="s">
        <v>118</v>
      </c>
      <c r="C13" s="34"/>
      <c r="D13" s="74">
        <v>771301</v>
      </c>
      <c r="E13" s="126">
        <v>306.43</v>
      </c>
      <c r="F13" s="167">
        <f t="shared" si="0"/>
        <v>284.9799</v>
      </c>
      <c r="G13" s="63">
        <v>771302</v>
      </c>
      <c r="H13" s="131">
        <v>583.1</v>
      </c>
      <c r="I13" s="167">
        <f t="shared" si="1"/>
        <v>542.283</v>
      </c>
      <c r="J13" s="63">
        <v>771303</v>
      </c>
      <c r="K13" s="131">
        <v>936.37</v>
      </c>
      <c r="L13" s="167">
        <f t="shared" si="2"/>
        <v>870.8240999999999</v>
      </c>
      <c r="M13" s="63">
        <v>771304</v>
      </c>
      <c r="N13" s="126">
        <v>1523.7</v>
      </c>
      <c r="O13" s="167">
        <f>N13*(1-Y13)</f>
        <v>1417.041</v>
      </c>
      <c r="P13" s="68">
        <v>771305</v>
      </c>
      <c r="Q13" s="136">
        <v>1950.73</v>
      </c>
      <c r="R13" s="171">
        <f t="shared" si="3"/>
        <v>1814.1788999999999</v>
      </c>
      <c r="X13" s="46">
        <f aca="true" t="shared" si="5" ref="X13:X76">X12</f>
        <v>0.07</v>
      </c>
      <c r="Y13" s="46">
        <f t="shared" si="4"/>
        <v>0.07</v>
      </c>
    </row>
    <row r="14" spans="1:25" ht="42" customHeight="1">
      <c r="A14" s="12"/>
      <c r="B14" s="95" t="s">
        <v>119</v>
      </c>
      <c r="C14" s="34"/>
      <c r="D14" s="74">
        <v>771401</v>
      </c>
      <c r="E14" s="126">
        <v>306.43</v>
      </c>
      <c r="F14" s="167">
        <f t="shared" si="0"/>
        <v>284.9799</v>
      </c>
      <c r="G14" s="63">
        <v>771402</v>
      </c>
      <c r="H14" s="131">
        <v>583.1</v>
      </c>
      <c r="I14" s="167">
        <f t="shared" si="1"/>
        <v>542.283</v>
      </c>
      <c r="J14" s="63">
        <v>771403</v>
      </c>
      <c r="K14" s="131">
        <v>936.37</v>
      </c>
      <c r="L14" s="167">
        <f t="shared" si="2"/>
        <v>870.8240999999999</v>
      </c>
      <c r="M14" s="63">
        <v>771404</v>
      </c>
      <c r="N14" s="126">
        <v>1523.7</v>
      </c>
      <c r="O14" s="167">
        <f>N14*(1-Y14)</f>
        <v>1417.041</v>
      </c>
      <c r="P14" s="68">
        <v>771405</v>
      </c>
      <c r="Q14" s="136">
        <v>1950.73</v>
      </c>
      <c r="R14" s="171">
        <f t="shared" si="3"/>
        <v>1814.1788999999999</v>
      </c>
      <c r="X14" s="46">
        <f t="shared" si="5"/>
        <v>0.07</v>
      </c>
      <c r="Y14" s="46">
        <f t="shared" si="4"/>
        <v>0.07</v>
      </c>
    </row>
    <row r="15" spans="1:25" ht="41.25" customHeight="1" thickBot="1">
      <c r="A15" s="12"/>
      <c r="B15" s="102" t="s">
        <v>120</v>
      </c>
      <c r="C15" s="48"/>
      <c r="D15" s="75">
        <v>771501</v>
      </c>
      <c r="E15" s="127">
        <v>233.01</v>
      </c>
      <c r="F15" s="168">
        <f t="shared" si="0"/>
        <v>216.69929999999997</v>
      </c>
      <c r="G15" s="64">
        <v>771502</v>
      </c>
      <c r="H15" s="132">
        <v>450.44</v>
      </c>
      <c r="I15" s="168">
        <f t="shared" si="1"/>
        <v>418.90919999999994</v>
      </c>
      <c r="J15" s="64">
        <v>771503</v>
      </c>
      <c r="K15" s="132">
        <v>740.82</v>
      </c>
      <c r="L15" s="168">
        <f t="shared" si="2"/>
        <v>688.9626</v>
      </c>
      <c r="M15" s="64">
        <v>771504</v>
      </c>
      <c r="N15" s="127">
        <v>1084.33</v>
      </c>
      <c r="O15" s="168">
        <f>N15*(1-Y15)</f>
        <v>1008.4268999999998</v>
      </c>
      <c r="P15" s="69">
        <v>771505</v>
      </c>
      <c r="Q15" s="137">
        <v>1612.31</v>
      </c>
      <c r="R15" s="172">
        <f t="shared" si="3"/>
        <v>1499.4482999999998</v>
      </c>
      <c r="X15" s="46">
        <f t="shared" si="5"/>
        <v>0.07</v>
      </c>
      <c r="Y15" s="46">
        <f t="shared" si="4"/>
        <v>0.07</v>
      </c>
    </row>
    <row r="16" spans="1:25" ht="21.75" thickBot="1" thickTop="1">
      <c r="A16" s="12"/>
      <c r="B16" s="49" t="s">
        <v>121</v>
      </c>
      <c r="C16" s="35"/>
      <c r="D16" s="139"/>
      <c r="E16" s="128" t="s">
        <v>474</v>
      </c>
      <c r="F16" s="169"/>
      <c r="G16" s="65"/>
      <c r="H16" s="133" t="s">
        <v>474</v>
      </c>
      <c r="I16" s="169"/>
      <c r="J16" s="65"/>
      <c r="K16" s="133" t="s">
        <v>474</v>
      </c>
      <c r="L16" s="169"/>
      <c r="M16" s="65"/>
      <c r="N16" s="128" t="s">
        <v>474</v>
      </c>
      <c r="O16" s="169"/>
      <c r="P16" s="65"/>
      <c r="Q16" s="128" t="s">
        <v>474</v>
      </c>
      <c r="R16" s="173"/>
      <c r="X16" s="46">
        <f t="shared" si="5"/>
        <v>0.07</v>
      </c>
      <c r="Y16" s="46">
        <f t="shared" si="4"/>
        <v>0.07</v>
      </c>
    </row>
    <row r="17" spans="1:25" ht="41.25" customHeight="1" thickTop="1">
      <c r="A17" s="12"/>
      <c r="B17" s="92" t="s">
        <v>122</v>
      </c>
      <c r="C17" s="36"/>
      <c r="D17" s="55">
        <v>771901</v>
      </c>
      <c r="E17" s="126">
        <v>1209.45</v>
      </c>
      <c r="F17" s="166">
        <f t="shared" si="0"/>
        <v>1124.7884999999999</v>
      </c>
      <c r="G17" s="62">
        <v>771902</v>
      </c>
      <c r="H17" s="131">
        <v>1959.3</v>
      </c>
      <c r="I17" s="166">
        <f t="shared" si="1"/>
        <v>1822.149</v>
      </c>
      <c r="J17" s="62">
        <v>771903</v>
      </c>
      <c r="K17" s="131">
        <v>3056.52</v>
      </c>
      <c r="L17" s="166">
        <f t="shared" si="2"/>
        <v>2842.5636</v>
      </c>
      <c r="M17" s="62"/>
      <c r="N17" s="126" t="s">
        <v>474</v>
      </c>
      <c r="O17" s="166"/>
      <c r="P17" s="67"/>
      <c r="Q17" s="136" t="s">
        <v>474</v>
      </c>
      <c r="R17" s="171"/>
      <c r="X17" s="46">
        <f t="shared" si="5"/>
        <v>0.07</v>
      </c>
      <c r="Y17" s="46">
        <f t="shared" si="4"/>
        <v>0.07</v>
      </c>
    </row>
    <row r="18" spans="1:25" ht="41.25" customHeight="1">
      <c r="A18" s="12"/>
      <c r="B18" s="93" t="s">
        <v>123</v>
      </c>
      <c r="C18" s="37"/>
      <c r="D18" s="56">
        <v>771911</v>
      </c>
      <c r="E18" s="126">
        <v>1209.45</v>
      </c>
      <c r="F18" s="167">
        <f t="shared" si="0"/>
        <v>1124.7884999999999</v>
      </c>
      <c r="G18" s="63">
        <v>771912</v>
      </c>
      <c r="H18" s="131">
        <v>1959.3</v>
      </c>
      <c r="I18" s="167">
        <f t="shared" si="1"/>
        <v>1822.149</v>
      </c>
      <c r="J18" s="63">
        <v>771913</v>
      </c>
      <c r="K18" s="131">
        <v>3056.52</v>
      </c>
      <c r="L18" s="167">
        <f t="shared" si="2"/>
        <v>2842.5636</v>
      </c>
      <c r="M18" s="63"/>
      <c r="N18" s="126" t="s">
        <v>474</v>
      </c>
      <c r="O18" s="167"/>
      <c r="P18" s="68"/>
      <c r="Q18" s="136" t="s">
        <v>474</v>
      </c>
      <c r="R18" s="171"/>
      <c r="X18" s="46">
        <f t="shared" si="5"/>
        <v>0.07</v>
      </c>
      <c r="Y18" s="46">
        <f t="shared" si="4"/>
        <v>0.07</v>
      </c>
    </row>
    <row r="19" spans="1:25" ht="41.25" customHeight="1">
      <c r="A19" s="12"/>
      <c r="B19" s="93" t="s">
        <v>124</v>
      </c>
      <c r="C19" s="37"/>
      <c r="D19" s="56">
        <v>771921</v>
      </c>
      <c r="E19" s="126">
        <v>1209.45</v>
      </c>
      <c r="F19" s="167">
        <f t="shared" si="0"/>
        <v>1124.7884999999999</v>
      </c>
      <c r="G19" s="63">
        <v>771922</v>
      </c>
      <c r="H19" s="131">
        <v>1959.3</v>
      </c>
      <c r="I19" s="167">
        <f t="shared" si="1"/>
        <v>1822.149</v>
      </c>
      <c r="J19" s="63">
        <v>771923</v>
      </c>
      <c r="K19" s="131">
        <v>3056.52</v>
      </c>
      <c r="L19" s="167">
        <f t="shared" si="2"/>
        <v>2842.5636</v>
      </c>
      <c r="M19" s="79"/>
      <c r="N19" s="126" t="s">
        <v>474</v>
      </c>
      <c r="O19" s="167"/>
      <c r="P19" s="81"/>
      <c r="Q19" s="136" t="s">
        <v>474</v>
      </c>
      <c r="R19" s="171"/>
      <c r="X19" s="46">
        <f t="shared" si="5"/>
        <v>0.07</v>
      </c>
      <c r="Y19" s="46">
        <f t="shared" si="4"/>
        <v>0.07</v>
      </c>
    </row>
    <row r="20" spans="1:25" ht="42" customHeight="1">
      <c r="A20" s="12"/>
      <c r="B20" s="93" t="s">
        <v>125</v>
      </c>
      <c r="C20" s="37"/>
      <c r="D20" s="56">
        <v>771931</v>
      </c>
      <c r="E20" s="126">
        <v>1209.45</v>
      </c>
      <c r="F20" s="167">
        <f t="shared" si="0"/>
        <v>1124.7884999999999</v>
      </c>
      <c r="G20" s="63">
        <v>771932</v>
      </c>
      <c r="H20" s="131">
        <v>1959.3</v>
      </c>
      <c r="I20" s="167">
        <f t="shared" si="1"/>
        <v>1822.149</v>
      </c>
      <c r="J20" s="63">
        <v>771933</v>
      </c>
      <c r="K20" s="131">
        <v>3056.52</v>
      </c>
      <c r="L20" s="167">
        <f t="shared" si="2"/>
        <v>2842.5636</v>
      </c>
      <c r="M20" s="79"/>
      <c r="N20" s="126" t="s">
        <v>474</v>
      </c>
      <c r="O20" s="167"/>
      <c r="P20" s="81"/>
      <c r="Q20" s="136" t="s">
        <v>474</v>
      </c>
      <c r="R20" s="171"/>
      <c r="X20" s="46">
        <f t="shared" si="5"/>
        <v>0.07</v>
      </c>
      <c r="Y20" s="46">
        <f t="shared" si="4"/>
        <v>0.07</v>
      </c>
    </row>
    <row r="21" spans="1:25" ht="41.25" customHeight="1">
      <c r="A21" s="12"/>
      <c r="B21" s="93" t="s">
        <v>126</v>
      </c>
      <c r="C21" s="37"/>
      <c r="D21" s="56">
        <v>771941</v>
      </c>
      <c r="E21" s="126">
        <v>1232.27</v>
      </c>
      <c r="F21" s="167">
        <f t="shared" si="0"/>
        <v>1146.0111</v>
      </c>
      <c r="G21" s="63">
        <v>771942</v>
      </c>
      <c r="H21" s="131">
        <v>1998.09</v>
      </c>
      <c r="I21" s="167">
        <f t="shared" si="1"/>
        <v>1858.2236999999998</v>
      </c>
      <c r="J21" s="63">
        <v>771943</v>
      </c>
      <c r="K21" s="131">
        <v>3056.52</v>
      </c>
      <c r="L21" s="167">
        <f t="shared" si="2"/>
        <v>2842.5636</v>
      </c>
      <c r="M21" s="79"/>
      <c r="N21" s="126" t="s">
        <v>474</v>
      </c>
      <c r="O21" s="167"/>
      <c r="P21" s="81"/>
      <c r="Q21" s="136" t="s">
        <v>474</v>
      </c>
      <c r="R21" s="171"/>
      <c r="X21" s="46">
        <f t="shared" si="5"/>
        <v>0.07</v>
      </c>
      <c r="Y21" s="46">
        <f t="shared" si="4"/>
        <v>0.07</v>
      </c>
    </row>
    <row r="22" spans="1:25" ht="42" customHeight="1" thickBot="1">
      <c r="A22" s="12"/>
      <c r="B22" s="96" t="s">
        <v>127</v>
      </c>
      <c r="C22" s="38"/>
      <c r="D22" s="58">
        <v>771951</v>
      </c>
      <c r="E22" s="140">
        <v>1209.45</v>
      </c>
      <c r="F22" s="168">
        <f t="shared" si="0"/>
        <v>1124.7884999999999</v>
      </c>
      <c r="G22" s="64">
        <v>771952</v>
      </c>
      <c r="H22" s="134">
        <v>1959.3</v>
      </c>
      <c r="I22" s="168">
        <f t="shared" si="1"/>
        <v>1822.149</v>
      </c>
      <c r="J22" s="64">
        <v>771953</v>
      </c>
      <c r="K22" s="134">
        <v>3056.52</v>
      </c>
      <c r="L22" s="168">
        <f t="shared" si="2"/>
        <v>2842.5636</v>
      </c>
      <c r="M22" s="82"/>
      <c r="N22" s="129" t="s">
        <v>474</v>
      </c>
      <c r="O22" s="168"/>
      <c r="P22" s="141"/>
      <c r="Q22" s="138" t="s">
        <v>474</v>
      </c>
      <c r="R22" s="172"/>
      <c r="X22" s="46">
        <f t="shared" si="5"/>
        <v>0.07</v>
      </c>
      <c r="Y22" s="46">
        <f t="shared" si="4"/>
        <v>0.07</v>
      </c>
    </row>
    <row r="23" spans="1:25" ht="21.75" thickBot="1" thickTop="1">
      <c r="A23" s="12"/>
      <c r="B23" s="50" t="s">
        <v>128</v>
      </c>
      <c r="C23" s="39"/>
      <c r="D23" s="57"/>
      <c r="E23" s="128" t="s">
        <v>474</v>
      </c>
      <c r="F23" s="169"/>
      <c r="G23" s="65"/>
      <c r="H23" s="133" t="s">
        <v>474</v>
      </c>
      <c r="I23" s="169"/>
      <c r="J23" s="65"/>
      <c r="K23" s="133" t="s">
        <v>474</v>
      </c>
      <c r="L23" s="169"/>
      <c r="M23" s="65"/>
      <c r="N23" s="128" t="s">
        <v>474</v>
      </c>
      <c r="O23" s="169"/>
      <c r="P23" s="65"/>
      <c r="Q23" s="128" t="s">
        <v>474</v>
      </c>
      <c r="R23" s="173"/>
      <c r="X23" s="46">
        <f t="shared" si="5"/>
        <v>0.07</v>
      </c>
      <c r="Y23" s="46">
        <f t="shared" si="4"/>
        <v>0.07</v>
      </c>
    </row>
    <row r="24" spans="1:25" ht="41.25" customHeight="1" thickTop="1">
      <c r="A24" s="12"/>
      <c r="B24" s="97" t="s">
        <v>129</v>
      </c>
      <c r="C24" s="40"/>
      <c r="D24" s="55">
        <v>771961</v>
      </c>
      <c r="E24" s="126">
        <v>1724.44</v>
      </c>
      <c r="F24" s="166">
        <f t="shared" si="0"/>
        <v>1603.7292</v>
      </c>
      <c r="G24" s="62">
        <v>771962</v>
      </c>
      <c r="H24" s="131">
        <v>2821.07</v>
      </c>
      <c r="I24" s="166">
        <f t="shared" si="1"/>
        <v>2623.5951</v>
      </c>
      <c r="J24" s="62">
        <v>771963</v>
      </c>
      <c r="K24" s="131">
        <v>4399.51</v>
      </c>
      <c r="L24" s="166">
        <f t="shared" si="2"/>
        <v>4091.5443</v>
      </c>
      <c r="M24" s="62">
        <v>771964</v>
      </c>
      <c r="N24" s="126">
        <v>7568.28</v>
      </c>
      <c r="O24" s="166">
        <f>N24*(1-Y24)</f>
        <v>7038.500399999999</v>
      </c>
      <c r="P24" s="67">
        <v>771965</v>
      </c>
      <c r="Q24" s="136">
        <v>10369.41</v>
      </c>
      <c r="R24" s="171">
        <f t="shared" si="3"/>
        <v>9643.5513</v>
      </c>
      <c r="X24" s="46">
        <f t="shared" si="5"/>
        <v>0.07</v>
      </c>
      <c r="Y24" s="46">
        <f t="shared" si="4"/>
        <v>0.07</v>
      </c>
    </row>
    <row r="25" spans="1:25" ht="41.25" customHeight="1">
      <c r="A25" s="12"/>
      <c r="B25" s="98" t="s">
        <v>130</v>
      </c>
      <c r="C25" s="41"/>
      <c r="D25" s="56">
        <v>771971</v>
      </c>
      <c r="E25" s="126">
        <v>1724.44</v>
      </c>
      <c r="F25" s="167">
        <f t="shared" si="0"/>
        <v>1603.7292</v>
      </c>
      <c r="G25" s="63">
        <v>771972</v>
      </c>
      <c r="H25" s="131">
        <v>2821.07</v>
      </c>
      <c r="I25" s="167">
        <f t="shared" si="1"/>
        <v>2623.5951</v>
      </c>
      <c r="J25" s="63">
        <v>771973</v>
      </c>
      <c r="K25" s="131">
        <v>4399.51</v>
      </c>
      <c r="L25" s="167">
        <f t="shared" si="2"/>
        <v>4091.5443</v>
      </c>
      <c r="M25" s="63">
        <v>771974</v>
      </c>
      <c r="N25" s="126">
        <v>7568.28</v>
      </c>
      <c r="O25" s="167">
        <f>N25*(1-Y25)</f>
        <v>7038.500399999999</v>
      </c>
      <c r="P25" s="68">
        <v>771975</v>
      </c>
      <c r="Q25" s="136">
        <v>10369.41</v>
      </c>
      <c r="R25" s="171">
        <f t="shared" si="3"/>
        <v>9643.5513</v>
      </c>
      <c r="X25" s="46">
        <f t="shared" si="5"/>
        <v>0.07</v>
      </c>
      <c r="Y25" s="46">
        <f t="shared" si="4"/>
        <v>0.07</v>
      </c>
    </row>
    <row r="26" spans="1:25" ht="40.5" customHeight="1" thickBot="1">
      <c r="A26" s="12"/>
      <c r="B26" s="99" t="s">
        <v>131</v>
      </c>
      <c r="C26" s="42"/>
      <c r="D26" s="58">
        <v>771981</v>
      </c>
      <c r="E26" s="140">
        <v>1724.44</v>
      </c>
      <c r="F26" s="168">
        <f t="shared" si="0"/>
        <v>1603.7292</v>
      </c>
      <c r="G26" s="64">
        <v>771982</v>
      </c>
      <c r="H26" s="134">
        <v>2821.07</v>
      </c>
      <c r="I26" s="168">
        <f t="shared" si="1"/>
        <v>2623.5951</v>
      </c>
      <c r="J26" s="64">
        <v>771983</v>
      </c>
      <c r="K26" s="134">
        <v>4399.51</v>
      </c>
      <c r="L26" s="168">
        <f t="shared" si="2"/>
        <v>4091.5443</v>
      </c>
      <c r="M26" s="64">
        <v>771984</v>
      </c>
      <c r="N26" s="129">
        <v>7568.28</v>
      </c>
      <c r="O26" s="168">
        <f>N26*(1-Y26)</f>
        <v>7038.500399999999</v>
      </c>
      <c r="P26" s="69">
        <v>771985</v>
      </c>
      <c r="Q26" s="138">
        <v>10369.41</v>
      </c>
      <c r="R26" s="172">
        <f t="shared" si="3"/>
        <v>9643.5513</v>
      </c>
      <c r="X26" s="46">
        <f t="shared" si="5"/>
        <v>0.07</v>
      </c>
      <c r="Y26" s="46">
        <f t="shared" si="4"/>
        <v>0.07</v>
      </c>
    </row>
    <row r="27" spans="1:25" ht="21.75" thickBot="1" thickTop="1">
      <c r="A27" s="12"/>
      <c r="B27" s="50" t="s">
        <v>132</v>
      </c>
      <c r="C27" s="39"/>
      <c r="D27" s="59"/>
      <c r="E27" s="128" t="s">
        <v>474</v>
      </c>
      <c r="F27" s="169"/>
      <c r="G27" s="65"/>
      <c r="H27" s="133" t="s">
        <v>474</v>
      </c>
      <c r="I27" s="169"/>
      <c r="J27" s="65"/>
      <c r="K27" s="133" t="s">
        <v>474</v>
      </c>
      <c r="L27" s="169"/>
      <c r="M27" s="65"/>
      <c r="N27" s="128" t="s">
        <v>474</v>
      </c>
      <c r="O27" s="169"/>
      <c r="P27" s="65"/>
      <c r="Q27" s="128" t="s">
        <v>474</v>
      </c>
      <c r="R27" s="173"/>
      <c r="X27" s="46">
        <f t="shared" si="5"/>
        <v>0.07</v>
      </c>
      <c r="Y27" s="46">
        <f t="shared" si="4"/>
        <v>0.07</v>
      </c>
    </row>
    <row r="28" spans="1:25" ht="41.25" customHeight="1" thickTop="1">
      <c r="A28" s="12"/>
      <c r="B28" s="97" t="s">
        <v>133</v>
      </c>
      <c r="C28" s="40"/>
      <c r="D28" s="55">
        <v>771701</v>
      </c>
      <c r="E28" s="126">
        <v>2407.77</v>
      </c>
      <c r="F28" s="166">
        <f t="shared" si="0"/>
        <v>2239.2261</v>
      </c>
      <c r="G28" s="62">
        <v>771702</v>
      </c>
      <c r="H28" s="131">
        <v>3830.52</v>
      </c>
      <c r="I28" s="166">
        <f t="shared" si="1"/>
        <v>3562.3835999999997</v>
      </c>
      <c r="J28" s="62">
        <v>771703</v>
      </c>
      <c r="K28" s="131">
        <v>5975.62</v>
      </c>
      <c r="L28" s="166">
        <f t="shared" si="2"/>
        <v>5557.326599999999</v>
      </c>
      <c r="M28" s="62">
        <v>771704</v>
      </c>
      <c r="N28" s="126">
        <v>8561.52</v>
      </c>
      <c r="O28" s="166">
        <f>N28*(1-Y28)</f>
        <v>7962.2136</v>
      </c>
      <c r="P28" s="67">
        <v>771705</v>
      </c>
      <c r="Q28" s="136">
        <v>11729.14</v>
      </c>
      <c r="R28" s="171">
        <f t="shared" si="3"/>
        <v>10908.100199999999</v>
      </c>
      <c r="X28" s="46">
        <f t="shared" si="5"/>
        <v>0.07</v>
      </c>
      <c r="Y28" s="46">
        <f t="shared" si="4"/>
        <v>0.07</v>
      </c>
    </row>
    <row r="29" spans="1:25" ht="42" customHeight="1" thickBot="1">
      <c r="A29" s="12"/>
      <c r="B29" s="99" t="s">
        <v>134</v>
      </c>
      <c r="C29" s="42"/>
      <c r="D29" s="58">
        <v>771711</v>
      </c>
      <c r="E29" s="129">
        <v>2407.77</v>
      </c>
      <c r="F29" s="170">
        <f t="shared" si="0"/>
        <v>2239.2261</v>
      </c>
      <c r="G29" s="77">
        <v>771712</v>
      </c>
      <c r="H29" s="134">
        <v>3830.52</v>
      </c>
      <c r="I29" s="170">
        <f t="shared" si="1"/>
        <v>3562.3835999999997</v>
      </c>
      <c r="J29" s="77">
        <v>771713</v>
      </c>
      <c r="K29" s="132">
        <v>5975.62</v>
      </c>
      <c r="L29" s="170">
        <f t="shared" si="2"/>
        <v>5557.326599999999</v>
      </c>
      <c r="M29" s="64">
        <v>771714</v>
      </c>
      <c r="N29" s="127">
        <v>8561.52</v>
      </c>
      <c r="O29" s="170">
        <f>N29*(1-Y29)</f>
        <v>7962.2136</v>
      </c>
      <c r="P29" s="69">
        <v>771715</v>
      </c>
      <c r="Q29" s="137">
        <v>11729.14</v>
      </c>
      <c r="R29" s="174">
        <f t="shared" si="3"/>
        <v>10908.100199999999</v>
      </c>
      <c r="X29" s="46">
        <f t="shared" si="5"/>
        <v>0.07</v>
      </c>
      <c r="Y29" s="46">
        <f t="shared" si="4"/>
        <v>0.07</v>
      </c>
    </row>
    <row r="30" spans="1:25" ht="21.75" thickBot="1" thickTop="1">
      <c r="A30" s="12"/>
      <c r="B30" s="50" t="s">
        <v>135</v>
      </c>
      <c r="C30" s="39"/>
      <c r="D30" s="59"/>
      <c r="E30" s="130" t="s">
        <v>474</v>
      </c>
      <c r="F30" s="169"/>
      <c r="G30" s="65"/>
      <c r="H30" s="135" t="s">
        <v>474</v>
      </c>
      <c r="I30" s="169"/>
      <c r="J30" s="65"/>
      <c r="K30" s="135" t="s">
        <v>474</v>
      </c>
      <c r="L30" s="169"/>
      <c r="M30" s="66"/>
      <c r="N30" s="52" t="s">
        <v>474</v>
      </c>
      <c r="O30" s="169"/>
      <c r="P30" s="65"/>
      <c r="Q30" s="52" t="s">
        <v>474</v>
      </c>
      <c r="R30" s="175"/>
      <c r="X30" s="46">
        <f t="shared" si="5"/>
        <v>0.07</v>
      </c>
      <c r="Y30" s="46">
        <f t="shared" si="4"/>
        <v>0.07</v>
      </c>
    </row>
    <row r="31" spans="1:25" ht="41.25" customHeight="1" thickTop="1">
      <c r="A31" s="12"/>
      <c r="B31" s="97" t="s">
        <v>136</v>
      </c>
      <c r="C31" s="40"/>
      <c r="D31" s="55">
        <v>771990</v>
      </c>
      <c r="E31" s="126">
        <v>3419.92</v>
      </c>
      <c r="F31" s="166">
        <f t="shared" si="0"/>
        <v>3180.5256</v>
      </c>
      <c r="G31" s="62">
        <v>771991</v>
      </c>
      <c r="H31" s="131">
        <v>3977.36</v>
      </c>
      <c r="I31" s="166">
        <f t="shared" si="1"/>
        <v>3698.9447999999998</v>
      </c>
      <c r="J31" s="62">
        <v>771992</v>
      </c>
      <c r="K31" s="131">
        <v>6174.39</v>
      </c>
      <c r="L31" s="166">
        <f t="shared" si="2"/>
        <v>5742.1827</v>
      </c>
      <c r="M31" s="78"/>
      <c r="N31" s="70" t="s">
        <v>474</v>
      </c>
      <c r="O31" s="166"/>
      <c r="P31" s="80"/>
      <c r="Q31" s="76" t="s">
        <v>474</v>
      </c>
      <c r="R31" s="171"/>
      <c r="X31" s="46">
        <f t="shared" si="5"/>
        <v>0.07</v>
      </c>
      <c r="Y31" s="46">
        <f t="shared" si="4"/>
        <v>0.07</v>
      </c>
    </row>
    <row r="32" spans="1:25" ht="40.5" customHeight="1">
      <c r="A32" s="12"/>
      <c r="B32" s="98" t="s">
        <v>137</v>
      </c>
      <c r="C32" s="41"/>
      <c r="D32" s="56">
        <v>771995</v>
      </c>
      <c r="E32" s="126">
        <v>3419.92</v>
      </c>
      <c r="F32" s="167">
        <f t="shared" si="0"/>
        <v>3180.5256</v>
      </c>
      <c r="G32" s="63">
        <v>771996</v>
      </c>
      <c r="H32" s="131">
        <v>3977.36</v>
      </c>
      <c r="I32" s="167">
        <f t="shared" si="1"/>
        <v>3698.9447999999998</v>
      </c>
      <c r="J32" s="63">
        <v>771997</v>
      </c>
      <c r="K32" s="131">
        <v>6174.39</v>
      </c>
      <c r="L32" s="167">
        <f t="shared" si="2"/>
        <v>5742.1827</v>
      </c>
      <c r="M32" s="79"/>
      <c r="N32" s="70" t="s">
        <v>474</v>
      </c>
      <c r="O32" s="167"/>
      <c r="P32" s="81"/>
      <c r="Q32" s="91" t="s">
        <v>474</v>
      </c>
      <c r="R32" s="176"/>
      <c r="X32" s="46">
        <f t="shared" si="5"/>
        <v>0.07</v>
      </c>
      <c r="Y32" s="46">
        <f t="shared" si="4"/>
        <v>0.07</v>
      </c>
    </row>
    <row r="33" spans="8:25" ht="12.75">
      <c r="Q33" s="47" t="s">
        <v>474</v>
      </c>
      <c r="X33" s="46">
        <f t="shared" si="5"/>
        <v>0.07</v>
      </c>
      <c r="Y33" s="46">
        <f t="shared" si="4"/>
        <v>0.07</v>
      </c>
    </row>
    <row r="34" spans="8:25" ht="24">
      <c r="H34" s="179" t="s">
        <v>474</v>
      </c>
      <c r="I34" s="179"/>
      <c r="J34" s="179"/>
      <c r="K34" s="179" t="s">
        <v>474</v>
      </c>
      <c r="X34" s="46">
        <f>X33</f>
        <v>0.07</v>
      </c>
      <c r="Y34" s="46">
        <f t="shared" si="4"/>
        <v>0.07</v>
      </c>
    </row>
    <row r="35" spans="8:25" ht="12.75">
      <c r="X35" s="46">
        <f t="shared" si="5"/>
        <v>0.07</v>
      </c>
      <c r="Y35" s="46">
        <f t="shared" si="4"/>
        <v>0.07</v>
      </c>
    </row>
    <row r="36" spans="1:25" ht="41.25" thickBot="1">
      <c r="A36" s="12"/>
      <c r="B36" s="44"/>
      <c r="C36" s="43"/>
      <c r="D36" s="53" t="s">
        <v>453</v>
      </c>
      <c r="E36" s="29" t="s">
        <v>458</v>
      </c>
      <c r="F36" s="83" t="s">
        <v>236</v>
      </c>
      <c r="G36" s="60" t="s">
        <v>454</v>
      </c>
      <c r="H36" s="29" t="s">
        <v>458</v>
      </c>
      <c r="I36" s="83" t="s">
        <v>236</v>
      </c>
      <c r="J36" s="60" t="s">
        <v>455</v>
      </c>
      <c r="K36" s="29" t="s">
        <v>458</v>
      </c>
      <c r="L36" s="83" t="s">
        <v>236</v>
      </c>
      <c r="M36" s="60" t="s">
        <v>456</v>
      </c>
      <c r="N36" s="29" t="s">
        <v>458</v>
      </c>
      <c r="O36" s="83" t="s">
        <v>236</v>
      </c>
      <c r="P36" s="60" t="s">
        <v>457</v>
      </c>
      <c r="Q36" s="29" t="s">
        <v>458</v>
      </c>
      <c r="R36" s="100" t="s">
        <v>236</v>
      </c>
      <c r="X36" s="46">
        <f>X35</f>
        <v>0.07</v>
      </c>
      <c r="Y36" s="46">
        <f t="shared" si="4"/>
        <v>0.07</v>
      </c>
    </row>
    <row r="37" spans="1:25" ht="21.75" thickBot="1" thickTop="1">
      <c r="A37" s="12"/>
      <c r="B37" s="45" t="s">
        <v>115</v>
      </c>
      <c r="C37" s="30"/>
      <c r="D37" s="54"/>
      <c r="E37" s="31"/>
      <c r="F37" s="84"/>
      <c r="G37" s="61"/>
      <c r="H37" s="31" t="s">
        <v>474</v>
      </c>
      <c r="I37" s="84"/>
      <c r="J37" s="61"/>
      <c r="K37" s="31" t="s">
        <v>474</v>
      </c>
      <c r="L37" s="84"/>
      <c r="M37" s="61"/>
      <c r="N37" s="31" t="s">
        <v>474</v>
      </c>
      <c r="O37" s="84"/>
      <c r="P37" s="61"/>
      <c r="Q37" s="32" t="s">
        <v>474</v>
      </c>
      <c r="R37" s="101"/>
      <c r="X37" s="46">
        <f t="shared" si="5"/>
        <v>0.07</v>
      </c>
      <c r="Y37" s="46">
        <f t="shared" si="4"/>
        <v>0.07</v>
      </c>
    </row>
    <row r="38" spans="1:25" ht="48" customHeight="1" thickTop="1">
      <c r="A38" s="12"/>
      <c r="B38" s="94" t="s">
        <v>116</v>
      </c>
      <c r="C38" s="33"/>
      <c r="D38" s="73"/>
      <c r="E38" s="70"/>
      <c r="F38" s="85"/>
      <c r="G38" s="62" t="s">
        <v>0</v>
      </c>
      <c r="H38" s="131">
        <v>238.24</v>
      </c>
      <c r="I38" s="166">
        <f>H38*(1-Y38)</f>
        <v>221.5632</v>
      </c>
      <c r="J38" s="62" t="s">
        <v>18</v>
      </c>
      <c r="K38" s="131">
        <v>382.57</v>
      </c>
      <c r="L38" s="166">
        <f>K38*(1-Y38)</f>
        <v>355.7901</v>
      </c>
      <c r="M38" s="62" t="s">
        <v>36</v>
      </c>
      <c r="N38" s="126">
        <v>622.57</v>
      </c>
      <c r="O38" s="166">
        <f>N38*(1-Y38)</f>
        <v>578.9901</v>
      </c>
      <c r="P38" s="67" t="s">
        <v>46</v>
      </c>
      <c r="Q38" s="136">
        <v>869.5</v>
      </c>
      <c r="R38" s="171">
        <f>Q38*(1-Y38)</f>
        <v>808.635</v>
      </c>
      <c r="X38" s="46">
        <f t="shared" si="5"/>
        <v>0.07</v>
      </c>
      <c r="Y38" s="46">
        <f t="shared" si="4"/>
        <v>0.07</v>
      </c>
    </row>
    <row r="39" spans="1:25" ht="45.75" customHeight="1">
      <c r="A39" s="12"/>
      <c r="B39" s="95" t="s">
        <v>117</v>
      </c>
      <c r="C39" s="34"/>
      <c r="D39" s="74"/>
      <c r="E39" s="70"/>
      <c r="F39" s="86"/>
      <c r="G39" s="63" t="s">
        <v>1</v>
      </c>
      <c r="H39" s="131">
        <v>583.1</v>
      </c>
      <c r="I39" s="167">
        <f aca="true" t="shared" si="6" ref="I39:I59">H39*(1-Y39)</f>
        <v>542.283</v>
      </c>
      <c r="J39" s="63" t="s">
        <v>19</v>
      </c>
      <c r="K39" s="131">
        <v>936.37</v>
      </c>
      <c r="L39" s="167">
        <f aca="true" t="shared" si="7" ref="L39:L59">K39*(1-Y39)</f>
        <v>870.8240999999999</v>
      </c>
      <c r="M39" s="63" t="s">
        <v>37</v>
      </c>
      <c r="N39" s="126">
        <v>1523.7</v>
      </c>
      <c r="O39" s="167">
        <f aca="true" t="shared" si="8" ref="O39:O56">N39*(1-Y39)</f>
        <v>1417.041</v>
      </c>
      <c r="P39" s="68" t="s">
        <v>47</v>
      </c>
      <c r="Q39" s="136">
        <v>1950.73</v>
      </c>
      <c r="R39" s="171">
        <f aca="true" t="shared" si="9" ref="R39:R56">Q39*(1-Y39)</f>
        <v>1814.1788999999999</v>
      </c>
      <c r="X39" s="46">
        <f t="shared" si="5"/>
        <v>0.07</v>
      </c>
      <c r="Y39" s="46">
        <f t="shared" si="4"/>
        <v>0.07</v>
      </c>
    </row>
    <row r="40" spans="1:25" ht="43.5" customHeight="1">
      <c r="A40" s="12"/>
      <c r="B40" s="95" t="s">
        <v>118</v>
      </c>
      <c r="C40" s="34"/>
      <c r="D40" s="74"/>
      <c r="E40" s="70"/>
      <c r="F40" s="86"/>
      <c r="G40" s="63" t="s">
        <v>2</v>
      </c>
      <c r="H40" s="131">
        <v>583.1</v>
      </c>
      <c r="I40" s="167">
        <f t="shared" si="6"/>
        <v>542.283</v>
      </c>
      <c r="J40" s="63" t="s">
        <v>20</v>
      </c>
      <c r="K40" s="131">
        <v>936.37</v>
      </c>
      <c r="L40" s="167">
        <f t="shared" si="7"/>
        <v>870.8240999999999</v>
      </c>
      <c r="M40" s="63" t="s">
        <v>38</v>
      </c>
      <c r="N40" s="126">
        <v>1523.7</v>
      </c>
      <c r="O40" s="167">
        <f t="shared" si="8"/>
        <v>1417.041</v>
      </c>
      <c r="P40" s="68" t="s">
        <v>48</v>
      </c>
      <c r="Q40" s="136">
        <v>1950.73</v>
      </c>
      <c r="R40" s="171">
        <f t="shared" si="9"/>
        <v>1814.1788999999999</v>
      </c>
      <c r="X40" s="46">
        <f t="shared" si="5"/>
        <v>0.07</v>
      </c>
      <c r="Y40" s="46">
        <f t="shared" si="4"/>
        <v>0.07</v>
      </c>
    </row>
    <row r="41" spans="1:25" ht="43.5" customHeight="1">
      <c r="A41" s="12"/>
      <c r="B41" s="95" t="s">
        <v>119</v>
      </c>
      <c r="C41" s="34"/>
      <c r="D41" s="74"/>
      <c r="E41" s="70"/>
      <c r="F41" s="86"/>
      <c r="G41" s="63" t="s">
        <v>3</v>
      </c>
      <c r="H41" s="131">
        <v>583.1</v>
      </c>
      <c r="I41" s="167">
        <f t="shared" si="6"/>
        <v>542.283</v>
      </c>
      <c r="J41" s="63" t="s">
        <v>21</v>
      </c>
      <c r="K41" s="131">
        <v>936.37</v>
      </c>
      <c r="L41" s="167">
        <f t="shared" si="7"/>
        <v>870.8240999999999</v>
      </c>
      <c r="M41" s="63" t="s">
        <v>39</v>
      </c>
      <c r="N41" s="126">
        <v>1523.7</v>
      </c>
      <c r="O41" s="167">
        <f t="shared" si="8"/>
        <v>1417.041</v>
      </c>
      <c r="P41" s="68" t="s">
        <v>49</v>
      </c>
      <c r="Q41" s="136">
        <v>1950.73</v>
      </c>
      <c r="R41" s="171">
        <f t="shared" si="9"/>
        <v>1814.1788999999999</v>
      </c>
      <c r="X41" s="46">
        <f t="shared" si="5"/>
        <v>0.07</v>
      </c>
      <c r="Y41" s="46">
        <f t="shared" si="4"/>
        <v>0.07</v>
      </c>
    </row>
    <row r="42" spans="1:25" ht="45.75" customHeight="1" thickBot="1">
      <c r="A42" s="12"/>
      <c r="B42" s="102" t="s">
        <v>120</v>
      </c>
      <c r="C42" s="48"/>
      <c r="D42" s="75"/>
      <c r="E42" s="72"/>
      <c r="F42" s="87"/>
      <c r="G42" s="145" t="s">
        <v>4</v>
      </c>
      <c r="H42" s="132">
        <v>450.44</v>
      </c>
      <c r="I42" s="168">
        <f t="shared" si="6"/>
        <v>418.90919999999994</v>
      </c>
      <c r="J42" s="64" t="s">
        <v>22</v>
      </c>
      <c r="K42" s="132">
        <v>740.82</v>
      </c>
      <c r="L42" s="168">
        <f t="shared" si="7"/>
        <v>688.9626</v>
      </c>
      <c r="M42" s="64" t="s">
        <v>40</v>
      </c>
      <c r="N42" s="127">
        <v>1084.33</v>
      </c>
      <c r="O42" s="168">
        <f t="shared" si="8"/>
        <v>1008.4268999999998</v>
      </c>
      <c r="P42" s="69" t="s">
        <v>50</v>
      </c>
      <c r="Q42" s="137">
        <v>1612.31</v>
      </c>
      <c r="R42" s="172">
        <f t="shared" si="9"/>
        <v>1499.4482999999998</v>
      </c>
      <c r="X42" s="46">
        <f t="shared" si="5"/>
        <v>0.07</v>
      </c>
      <c r="Y42" s="46">
        <f t="shared" si="4"/>
        <v>0.07</v>
      </c>
    </row>
    <row r="43" spans="1:25" ht="24" thickBot="1" thickTop="1">
      <c r="A43" s="12"/>
      <c r="B43" s="49" t="s">
        <v>121</v>
      </c>
      <c r="C43" s="35"/>
      <c r="D43" s="57"/>
      <c r="E43" s="51"/>
      <c r="F43" s="88"/>
      <c r="G43" s="65"/>
      <c r="H43" s="133" t="s">
        <v>474</v>
      </c>
      <c r="I43" s="169"/>
      <c r="J43" s="65"/>
      <c r="K43" s="133" t="s">
        <v>474</v>
      </c>
      <c r="L43" s="169"/>
      <c r="M43" s="65"/>
      <c r="N43" s="128" t="s">
        <v>474</v>
      </c>
      <c r="O43" s="169"/>
      <c r="P43" s="65"/>
      <c r="Q43" s="128" t="s">
        <v>474</v>
      </c>
      <c r="R43" s="173"/>
      <c r="X43" s="46">
        <f t="shared" si="5"/>
        <v>0.07</v>
      </c>
      <c r="Y43" s="46">
        <f t="shared" si="4"/>
        <v>0.07</v>
      </c>
    </row>
    <row r="44" spans="1:25" ht="42" customHeight="1" thickTop="1">
      <c r="A44" s="12"/>
      <c r="B44" s="92" t="s">
        <v>122</v>
      </c>
      <c r="C44" s="36"/>
      <c r="D44" s="55"/>
      <c r="E44" s="70"/>
      <c r="F44" s="85"/>
      <c r="G44" s="62" t="s">
        <v>5</v>
      </c>
      <c r="H44" s="131">
        <v>1959.3</v>
      </c>
      <c r="I44" s="166">
        <f t="shared" si="6"/>
        <v>1822.149</v>
      </c>
      <c r="J44" s="62" t="s">
        <v>23</v>
      </c>
      <c r="K44" s="131">
        <v>3056.52</v>
      </c>
      <c r="L44" s="166">
        <f t="shared" si="7"/>
        <v>2842.5636</v>
      </c>
      <c r="M44" s="62"/>
      <c r="N44" s="126" t="s">
        <v>474</v>
      </c>
      <c r="O44" s="177"/>
      <c r="P44" s="67"/>
      <c r="Q44" s="136" t="s">
        <v>474</v>
      </c>
      <c r="R44" s="171"/>
      <c r="X44" s="46">
        <f t="shared" si="5"/>
        <v>0.07</v>
      </c>
      <c r="Y44" s="46">
        <f t="shared" si="4"/>
        <v>0.07</v>
      </c>
    </row>
    <row r="45" spans="1:25" ht="43.5" customHeight="1">
      <c r="A45" s="12"/>
      <c r="B45" s="93" t="s">
        <v>123</v>
      </c>
      <c r="C45" s="37"/>
      <c r="D45" s="56"/>
      <c r="E45" s="70"/>
      <c r="F45" s="86"/>
      <c r="G45" s="63" t="s">
        <v>6</v>
      </c>
      <c r="H45" s="131">
        <v>1959.3</v>
      </c>
      <c r="I45" s="167">
        <f t="shared" si="6"/>
        <v>1822.149</v>
      </c>
      <c r="J45" s="63" t="s">
        <v>24</v>
      </c>
      <c r="K45" s="131">
        <v>3056.52</v>
      </c>
      <c r="L45" s="167">
        <f t="shared" si="7"/>
        <v>2842.5636</v>
      </c>
      <c r="M45" s="63"/>
      <c r="N45" s="126" t="s">
        <v>474</v>
      </c>
      <c r="O45" s="177"/>
      <c r="P45" s="68"/>
      <c r="Q45" s="136" t="s">
        <v>474</v>
      </c>
      <c r="R45" s="171"/>
      <c r="X45" s="46">
        <f t="shared" si="5"/>
        <v>0.07</v>
      </c>
      <c r="Y45" s="46">
        <f t="shared" si="4"/>
        <v>0.07</v>
      </c>
    </row>
    <row r="46" spans="1:25" ht="42" customHeight="1">
      <c r="A46" s="12"/>
      <c r="B46" s="93" t="s">
        <v>124</v>
      </c>
      <c r="C46" s="37"/>
      <c r="D46" s="56"/>
      <c r="E46" s="70"/>
      <c r="F46" s="86"/>
      <c r="G46" s="63" t="s">
        <v>7</v>
      </c>
      <c r="H46" s="131">
        <v>1959.3</v>
      </c>
      <c r="I46" s="167">
        <f t="shared" si="6"/>
        <v>1822.149</v>
      </c>
      <c r="J46" s="63" t="s">
        <v>25</v>
      </c>
      <c r="K46" s="131">
        <v>3056.52</v>
      </c>
      <c r="L46" s="167">
        <f t="shared" si="7"/>
        <v>2842.5636</v>
      </c>
      <c r="M46" s="79"/>
      <c r="N46" s="126" t="s">
        <v>474</v>
      </c>
      <c r="O46" s="177"/>
      <c r="P46" s="81"/>
      <c r="Q46" s="136" t="s">
        <v>474</v>
      </c>
      <c r="R46" s="171"/>
      <c r="X46" s="46">
        <f t="shared" si="5"/>
        <v>0.07</v>
      </c>
      <c r="Y46" s="46">
        <f t="shared" si="4"/>
        <v>0.07</v>
      </c>
    </row>
    <row r="47" spans="1:25" ht="42.75" customHeight="1">
      <c r="A47" s="12"/>
      <c r="B47" s="93" t="s">
        <v>125</v>
      </c>
      <c r="C47" s="37"/>
      <c r="D47" s="56"/>
      <c r="E47" s="70"/>
      <c r="F47" s="86"/>
      <c r="G47" s="63" t="s">
        <v>8</v>
      </c>
      <c r="H47" s="131">
        <v>1959.3</v>
      </c>
      <c r="I47" s="167">
        <f t="shared" si="6"/>
        <v>1822.149</v>
      </c>
      <c r="J47" s="63" t="s">
        <v>26</v>
      </c>
      <c r="K47" s="131">
        <v>3056.52</v>
      </c>
      <c r="L47" s="167">
        <f t="shared" si="7"/>
        <v>2842.5636</v>
      </c>
      <c r="M47" s="79"/>
      <c r="N47" s="126" t="s">
        <v>474</v>
      </c>
      <c r="O47" s="177"/>
      <c r="P47" s="81"/>
      <c r="Q47" s="136" t="s">
        <v>474</v>
      </c>
      <c r="R47" s="171"/>
      <c r="X47" s="46">
        <f t="shared" si="5"/>
        <v>0.07</v>
      </c>
      <c r="Y47" s="46">
        <f t="shared" si="4"/>
        <v>0.07</v>
      </c>
    </row>
    <row r="48" spans="1:25" ht="42.75" customHeight="1">
      <c r="A48" s="12"/>
      <c r="B48" s="93" t="s">
        <v>126</v>
      </c>
      <c r="C48" s="37"/>
      <c r="D48" s="56"/>
      <c r="E48" s="70"/>
      <c r="F48" s="86"/>
      <c r="G48" s="63" t="s">
        <v>9</v>
      </c>
      <c r="H48" s="131">
        <v>1998.09</v>
      </c>
      <c r="I48" s="167">
        <f t="shared" si="6"/>
        <v>1858.2236999999998</v>
      </c>
      <c r="J48" s="63" t="s">
        <v>27</v>
      </c>
      <c r="K48" s="131">
        <v>3056.52</v>
      </c>
      <c r="L48" s="167">
        <f t="shared" si="7"/>
        <v>2842.5636</v>
      </c>
      <c r="M48" s="79"/>
      <c r="N48" s="126" t="s">
        <v>474</v>
      </c>
      <c r="O48" s="177"/>
      <c r="P48" s="81"/>
      <c r="Q48" s="136" t="s">
        <v>474</v>
      </c>
      <c r="R48" s="171"/>
      <c r="X48" s="46">
        <f t="shared" si="5"/>
        <v>0.07</v>
      </c>
      <c r="Y48" s="46">
        <f t="shared" si="4"/>
        <v>0.07</v>
      </c>
    </row>
    <row r="49" spans="1:25" ht="42.75" customHeight="1" thickBot="1">
      <c r="A49" s="12"/>
      <c r="B49" s="96" t="s">
        <v>127</v>
      </c>
      <c r="C49" s="38"/>
      <c r="D49" s="58"/>
      <c r="E49" s="71"/>
      <c r="F49" s="89"/>
      <c r="G49" s="145" t="s">
        <v>10</v>
      </c>
      <c r="H49" s="134">
        <v>1959.3</v>
      </c>
      <c r="I49" s="168">
        <f t="shared" si="6"/>
        <v>1822.149</v>
      </c>
      <c r="J49" s="64" t="s">
        <v>28</v>
      </c>
      <c r="K49" s="134">
        <v>3056.52</v>
      </c>
      <c r="L49" s="168">
        <f t="shared" si="7"/>
        <v>2842.5636</v>
      </c>
      <c r="M49" s="82"/>
      <c r="N49" s="129" t="s">
        <v>474</v>
      </c>
      <c r="O49" s="178"/>
      <c r="P49" s="141"/>
      <c r="Q49" s="138" t="s">
        <v>474</v>
      </c>
      <c r="R49" s="172"/>
      <c r="X49" s="46">
        <f t="shared" si="5"/>
        <v>0.07</v>
      </c>
      <c r="Y49" s="46">
        <f t="shared" si="4"/>
        <v>0.07</v>
      </c>
    </row>
    <row r="50" spans="1:25" ht="21.75" thickBot="1" thickTop="1">
      <c r="A50" s="12"/>
      <c r="B50" s="50" t="s">
        <v>128</v>
      </c>
      <c r="C50" s="39"/>
      <c r="D50" s="57"/>
      <c r="E50" s="51"/>
      <c r="F50" s="88"/>
      <c r="G50" s="65"/>
      <c r="H50" s="133" t="s">
        <v>474</v>
      </c>
      <c r="I50" s="169"/>
      <c r="J50" s="65"/>
      <c r="K50" s="133" t="s">
        <v>474</v>
      </c>
      <c r="L50" s="169"/>
      <c r="M50" s="65"/>
      <c r="N50" s="128" t="s">
        <v>474</v>
      </c>
      <c r="O50" s="169"/>
      <c r="P50" s="65"/>
      <c r="Q50" s="128" t="s">
        <v>474</v>
      </c>
      <c r="R50" s="173"/>
      <c r="X50" s="46">
        <f t="shared" si="5"/>
        <v>0.07</v>
      </c>
      <c r="Y50" s="46">
        <f t="shared" si="4"/>
        <v>0.07</v>
      </c>
    </row>
    <row r="51" spans="1:25" ht="42.75" customHeight="1" thickTop="1">
      <c r="A51" s="12"/>
      <c r="B51" s="97" t="s">
        <v>129</v>
      </c>
      <c r="C51" s="40"/>
      <c r="D51" s="55"/>
      <c r="E51" s="70"/>
      <c r="F51" s="85"/>
      <c r="G51" s="62" t="s">
        <v>11</v>
      </c>
      <c r="H51" s="131">
        <v>2821.07</v>
      </c>
      <c r="I51" s="166">
        <f t="shared" si="6"/>
        <v>2623.5951</v>
      </c>
      <c r="J51" s="62" t="s">
        <v>29</v>
      </c>
      <c r="K51" s="131">
        <v>4400.17</v>
      </c>
      <c r="L51" s="166">
        <f t="shared" si="7"/>
        <v>4092.1580999999996</v>
      </c>
      <c r="M51" s="62" t="s">
        <v>41</v>
      </c>
      <c r="N51" s="126">
        <v>7568.38</v>
      </c>
      <c r="O51" s="166">
        <f t="shared" si="8"/>
        <v>7038.5934</v>
      </c>
      <c r="P51" s="67" t="s">
        <v>51</v>
      </c>
      <c r="Q51" s="136">
        <v>10369.41</v>
      </c>
      <c r="R51" s="171">
        <f t="shared" si="9"/>
        <v>9643.5513</v>
      </c>
      <c r="X51" s="46">
        <f t="shared" si="5"/>
        <v>0.07</v>
      </c>
      <c r="Y51" s="46">
        <f t="shared" si="4"/>
        <v>0.07</v>
      </c>
    </row>
    <row r="52" spans="1:25" ht="41.25" customHeight="1">
      <c r="A52" s="12"/>
      <c r="B52" s="98" t="s">
        <v>130</v>
      </c>
      <c r="C52" s="41"/>
      <c r="D52" s="56"/>
      <c r="E52" s="70"/>
      <c r="F52" s="86"/>
      <c r="G52" s="63" t="s">
        <v>12</v>
      </c>
      <c r="H52" s="131">
        <v>2821.07</v>
      </c>
      <c r="I52" s="167">
        <f t="shared" si="6"/>
        <v>2623.5951</v>
      </c>
      <c r="J52" s="63" t="s">
        <v>30</v>
      </c>
      <c r="K52" s="131">
        <v>4400.17</v>
      </c>
      <c r="L52" s="167">
        <f t="shared" si="7"/>
        <v>4092.1580999999996</v>
      </c>
      <c r="M52" s="63" t="s">
        <v>42</v>
      </c>
      <c r="N52" s="126">
        <v>7568.38</v>
      </c>
      <c r="O52" s="167">
        <f t="shared" si="8"/>
        <v>7038.5934</v>
      </c>
      <c r="P52" s="68" t="s">
        <v>52</v>
      </c>
      <c r="Q52" s="136">
        <v>10369.41</v>
      </c>
      <c r="R52" s="171">
        <f t="shared" si="9"/>
        <v>9643.5513</v>
      </c>
      <c r="X52" s="46">
        <f t="shared" si="5"/>
        <v>0.07</v>
      </c>
      <c r="Y52" s="46">
        <f t="shared" si="4"/>
        <v>0.07</v>
      </c>
    </row>
    <row r="53" spans="1:25" ht="40.5" customHeight="1" thickBot="1">
      <c r="A53" s="12"/>
      <c r="B53" s="99" t="s">
        <v>131</v>
      </c>
      <c r="C53" s="42"/>
      <c r="D53" s="58"/>
      <c r="E53" s="71"/>
      <c r="F53" s="89"/>
      <c r="G53" s="145" t="s">
        <v>13</v>
      </c>
      <c r="H53" s="134">
        <v>2821.07</v>
      </c>
      <c r="I53" s="168">
        <f t="shared" si="6"/>
        <v>2623.5951</v>
      </c>
      <c r="J53" s="64" t="s">
        <v>31</v>
      </c>
      <c r="K53" s="134">
        <v>4400.17</v>
      </c>
      <c r="L53" s="168">
        <f t="shared" si="7"/>
        <v>4092.1580999999996</v>
      </c>
      <c r="M53" s="64" t="s">
        <v>43</v>
      </c>
      <c r="N53" s="129">
        <v>7568.38</v>
      </c>
      <c r="O53" s="168">
        <f t="shared" si="8"/>
        <v>7038.5934</v>
      </c>
      <c r="P53" s="69" t="s">
        <v>53</v>
      </c>
      <c r="Q53" s="138">
        <v>10369.41</v>
      </c>
      <c r="R53" s="172">
        <f t="shared" si="9"/>
        <v>9643.5513</v>
      </c>
      <c r="X53" s="46">
        <f t="shared" si="5"/>
        <v>0.07</v>
      </c>
      <c r="Y53" s="46">
        <f t="shared" si="4"/>
        <v>0.07</v>
      </c>
    </row>
    <row r="54" spans="1:25" ht="21.75" thickBot="1" thickTop="1">
      <c r="A54" s="12"/>
      <c r="B54" s="50" t="s">
        <v>132</v>
      </c>
      <c r="C54" s="39"/>
      <c r="D54" s="59"/>
      <c r="E54" s="52"/>
      <c r="F54" s="90"/>
      <c r="G54" s="65"/>
      <c r="H54" s="133" t="s">
        <v>474</v>
      </c>
      <c r="I54" s="169"/>
      <c r="J54" s="65"/>
      <c r="K54" s="133" t="s">
        <v>474</v>
      </c>
      <c r="L54" s="169"/>
      <c r="M54" s="65"/>
      <c r="N54" s="128" t="s">
        <v>474</v>
      </c>
      <c r="O54" s="169"/>
      <c r="P54" s="65"/>
      <c r="Q54" s="128" t="s">
        <v>474</v>
      </c>
      <c r="R54" s="173"/>
      <c r="X54" s="46">
        <f t="shared" si="5"/>
        <v>0.07</v>
      </c>
      <c r="Y54" s="46">
        <f t="shared" si="4"/>
        <v>0.07</v>
      </c>
    </row>
    <row r="55" spans="1:25" ht="44.25" customHeight="1" thickTop="1">
      <c r="A55" s="12"/>
      <c r="B55" s="97" t="s">
        <v>133</v>
      </c>
      <c r="C55" s="40"/>
      <c r="D55" s="55"/>
      <c r="E55" s="70"/>
      <c r="F55" s="85"/>
      <c r="G55" s="62" t="s">
        <v>14</v>
      </c>
      <c r="H55" s="131">
        <v>3830.52</v>
      </c>
      <c r="I55" s="166">
        <f t="shared" si="6"/>
        <v>3562.3835999999997</v>
      </c>
      <c r="J55" s="62" t="s">
        <v>32</v>
      </c>
      <c r="K55" s="131">
        <v>5975.62</v>
      </c>
      <c r="L55" s="166">
        <f t="shared" si="7"/>
        <v>5557.326599999999</v>
      </c>
      <c r="M55" s="62" t="s">
        <v>44</v>
      </c>
      <c r="N55" s="126">
        <v>8561.52</v>
      </c>
      <c r="O55" s="166">
        <f t="shared" si="8"/>
        <v>7962.2136</v>
      </c>
      <c r="P55" s="67" t="s">
        <v>54</v>
      </c>
      <c r="Q55" s="136">
        <v>11729.14</v>
      </c>
      <c r="R55" s="171">
        <f t="shared" si="9"/>
        <v>10908.100199999999</v>
      </c>
      <c r="X55" s="46">
        <f t="shared" si="5"/>
        <v>0.07</v>
      </c>
      <c r="Y55" s="46">
        <f t="shared" si="4"/>
        <v>0.07</v>
      </c>
    </row>
    <row r="56" spans="1:25" ht="43.5" customHeight="1" thickBot="1">
      <c r="A56" s="12"/>
      <c r="B56" s="99" t="s">
        <v>134</v>
      </c>
      <c r="C56" s="42"/>
      <c r="D56" s="58"/>
      <c r="E56" s="71"/>
      <c r="F56" s="89"/>
      <c r="G56" s="145" t="s">
        <v>15</v>
      </c>
      <c r="H56" s="134">
        <v>3830.52</v>
      </c>
      <c r="I56" s="168">
        <f t="shared" si="6"/>
        <v>3562.3835999999997</v>
      </c>
      <c r="J56" s="64" t="s">
        <v>33</v>
      </c>
      <c r="K56" s="132">
        <v>5975.62</v>
      </c>
      <c r="L56" s="168">
        <f t="shared" si="7"/>
        <v>5557.326599999999</v>
      </c>
      <c r="M56" s="64" t="s">
        <v>45</v>
      </c>
      <c r="N56" s="127">
        <v>8561.52</v>
      </c>
      <c r="O56" s="168">
        <f t="shared" si="8"/>
        <v>7962.2136</v>
      </c>
      <c r="P56" s="69" t="s">
        <v>55</v>
      </c>
      <c r="Q56" s="137">
        <v>11729.14</v>
      </c>
      <c r="R56" s="172">
        <f t="shared" si="9"/>
        <v>10908.100199999999</v>
      </c>
      <c r="X56" s="46">
        <f t="shared" si="5"/>
        <v>0.07</v>
      </c>
      <c r="Y56" s="46">
        <f t="shared" si="4"/>
        <v>0.07</v>
      </c>
    </row>
    <row r="57" spans="1:25" ht="21.75" thickBot="1" thickTop="1">
      <c r="A57" s="12"/>
      <c r="B57" s="50" t="s">
        <v>135</v>
      </c>
      <c r="C57" s="39"/>
      <c r="D57" s="59"/>
      <c r="E57" s="52"/>
      <c r="F57" s="90"/>
      <c r="G57" s="65"/>
      <c r="H57" s="133" t="s">
        <v>474</v>
      </c>
      <c r="I57" s="169"/>
      <c r="J57" s="65"/>
      <c r="K57" s="133" t="s">
        <v>474</v>
      </c>
      <c r="L57" s="169"/>
      <c r="M57" s="65"/>
      <c r="N57" s="51"/>
      <c r="O57" s="169"/>
      <c r="P57" s="65"/>
      <c r="Q57" s="51"/>
      <c r="R57" s="173"/>
      <c r="X57" s="46">
        <f t="shared" si="5"/>
        <v>0.07</v>
      </c>
      <c r="Y57" s="46">
        <f t="shared" si="4"/>
        <v>0.07</v>
      </c>
    </row>
    <row r="58" spans="1:25" ht="42.75" customHeight="1" thickTop="1">
      <c r="A58" s="12"/>
      <c r="B58" s="97" t="s">
        <v>136</v>
      </c>
      <c r="C58" s="40"/>
      <c r="D58" s="55"/>
      <c r="E58" s="70"/>
      <c r="F58" s="85"/>
      <c r="G58" s="62" t="s">
        <v>16</v>
      </c>
      <c r="H58" s="131">
        <v>5062.1</v>
      </c>
      <c r="I58" s="166">
        <f t="shared" si="6"/>
        <v>4707.753</v>
      </c>
      <c r="J58" s="62" t="s">
        <v>34</v>
      </c>
      <c r="K58" s="131">
        <v>6174.39</v>
      </c>
      <c r="L58" s="166">
        <f t="shared" si="7"/>
        <v>5742.1827</v>
      </c>
      <c r="M58" s="78"/>
      <c r="N58" s="70"/>
      <c r="O58" s="177"/>
      <c r="P58" s="80"/>
      <c r="Q58" s="76"/>
      <c r="R58" s="171"/>
      <c r="X58" s="46">
        <f t="shared" si="5"/>
        <v>0.07</v>
      </c>
      <c r="Y58" s="46">
        <f t="shared" si="4"/>
        <v>0.07</v>
      </c>
    </row>
    <row r="59" spans="1:25" ht="45" customHeight="1">
      <c r="A59" s="12"/>
      <c r="B59" s="98" t="s">
        <v>137</v>
      </c>
      <c r="C59" s="41"/>
      <c r="D59" s="56"/>
      <c r="E59" s="70"/>
      <c r="F59" s="86"/>
      <c r="G59" s="63" t="s">
        <v>17</v>
      </c>
      <c r="H59" s="131">
        <v>3977.36</v>
      </c>
      <c r="I59" s="167">
        <f t="shared" si="6"/>
        <v>3698.9447999999998</v>
      </c>
      <c r="J59" s="63" t="s">
        <v>35</v>
      </c>
      <c r="K59" s="131">
        <v>6174.39</v>
      </c>
      <c r="L59" s="167">
        <f t="shared" si="7"/>
        <v>5742.1827</v>
      </c>
      <c r="M59" s="79"/>
      <c r="N59" s="70"/>
      <c r="O59" s="177"/>
      <c r="P59" s="81"/>
      <c r="Q59" s="91"/>
      <c r="R59" s="176"/>
      <c r="X59" s="46">
        <f t="shared" si="5"/>
        <v>0.07</v>
      </c>
      <c r="Y59" s="46">
        <f t="shared" si="4"/>
        <v>0.07</v>
      </c>
    </row>
    <row r="60" spans="24:25" ht="12.75">
      <c r="X60" s="46">
        <f t="shared" si="5"/>
        <v>0.07</v>
      </c>
      <c r="Y60" s="46">
        <f t="shared" si="4"/>
        <v>0.07</v>
      </c>
    </row>
    <row r="61" spans="24:25" ht="12.75">
      <c r="X61" s="46">
        <f t="shared" si="5"/>
        <v>0.07</v>
      </c>
      <c r="Y61" s="46">
        <f t="shared" si="4"/>
        <v>0.07</v>
      </c>
    </row>
    <row r="62" spans="24:25" ht="12.75">
      <c r="X62" s="46">
        <f t="shared" si="5"/>
        <v>0.07</v>
      </c>
      <c r="Y62" s="46">
        <f t="shared" si="4"/>
        <v>0.07</v>
      </c>
    </row>
    <row r="63" spans="24:25" ht="12.75">
      <c r="X63" s="46">
        <f t="shared" si="5"/>
        <v>0.07</v>
      </c>
      <c r="Y63" s="46">
        <f t="shared" si="4"/>
        <v>0.07</v>
      </c>
    </row>
    <row r="64" spans="24:25" ht="12.75">
      <c r="X64" s="46">
        <f t="shared" si="5"/>
        <v>0.07</v>
      </c>
      <c r="Y64" s="46">
        <f t="shared" si="4"/>
        <v>0.07</v>
      </c>
    </row>
    <row r="65" spans="24:25" ht="12.75">
      <c r="X65" s="46">
        <f t="shared" si="5"/>
        <v>0.07</v>
      </c>
      <c r="Y65" s="46">
        <f t="shared" si="4"/>
        <v>0.07</v>
      </c>
    </row>
    <row r="66" spans="24:25" ht="12.75">
      <c r="X66" s="46">
        <f>X65</f>
        <v>0.07</v>
      </c>
      <c r="Y66" s="46">
        <f t="shared" si="4"/>
        <v>0.07</v>
      </c>
    </row>
    <row r="67" spans="24:25" ht="12.75">
      <c r="X67" s="46">
        <f t="shared" si="5"/>
        <v>0.07</v>
      </c>
      <c r="Y67" s="46">
        <f t="shared" si="4"/>
        <v>0.07</v>
      </c>
    </row>
    <row r="68" spans="24:25" ht="12.75">
      <c r="X68" s="46">
        <f t="shared" si="5"/>
        <v>0.07</v>
      </c>
      <c r="Y68" s="46">
        <f t="shared" si="4"/>
        <v>0.07</v>
      </c>
    </row>
    <row r="69" spans="24:25" ht="12.75">
      <c r="X69" s="46">
        <f t="shared" si="5"/>
        <v>0.07</v>
      </c>
      <c r="Y69" s="46">
        <f t="shared" si="4"/>
        <v>0.07</v>
      </c>
    </row>
    <row r="70" spans="24:25" ht="12.75">
      <c r="X70" s="46">
        <f t="shared" si="5"/>
        <v>0.07</v>
      </c>
      <c r="Y70" s="46">
        <f t="shared" si="4"/>
        <v>0.07</v>
      </c>
    </row>
    <row r="71" spans="24:25" ht="12.75">
      <c r="X71" s="46">
        <f t="shared" si="5"/>
        <v>0.07</v>
      </c>
      <c r="Y71" s="46">
        <f t="shared" si="4"/>
        <v>0.07</v>
      </c>
    </row>
    <row r="72" spans="24:25" ht="12.75">
      <c r="X72" s="46">
        <f t="shared" si="5"/>
        <v>0.07</v>
      </c>
      <c r="Y72" s="46">
        <f t="shared" si="4"/>
        <v>0.07</v>
      </c>
    </row>
    <row r="73" spans="24:25" ht="12.75">
      <c r="X73" s="46">
        <f t="shared" si="5"/>
        <v>0.07</v>
      </c>
      <c r="Y73" s="46">
        <f t="shared" si="4"/>
        <v>0.07</v>
      </c>
    </row>
    <row r="74" spans="24:25" ht="12.75">
      <c r="X74" s="46">
        <f t="shared" si="5"/>
        <v>0.07</v>
      </c>
      <c r="Y74" s="46">
        <f t="shared" si="4"/>
        <v>0.07</v>
      </c>
    </row>
    <row r="75" spans="24:25" ht="12.75">
      <c r="X75" s="46">
        <f t="shared" si="5"/>
        <v>0.07</v>
      </c>
      <c r="Y75" s="46">
        <f aca="true" t="shared" si="10" ref="Y75:Y138">X75</f>
        <v>0.07</v>
      </c>
    </row>
    <row r="76" spans="24:25" ht="12.75">
      <c r="X76" s="46">
        <f t="shared" si="5"/>
        <v>0.07</v>
      </c>
      <c r="Y76" s="46">
        <f t="shared" si="10"/>
        <v>0.07</v>
      </c>
    </row>
    <row r="77" spans="24:25" ht="12.75">
      <c r="X77" s="46">
        <f aca="true" t="shared" si="11" ref="X77:X140">X76</f>
        <v>0.07</v>
      </c>
      <c r="Y77" s="46">
        <f t="shared" si="10"/>
        <v>0.07</v>
      </c>
    </row>
    <row r="78" spans="24:25" ht="12.75">
      <c r="X78" s="46">
        <f t="shared" si="11"/>
        <v>0.07</v>
      </c>
      <c r="Y78" s="46">
        <f t="shared" si="10"/>
        <v>0.07</v>
      </c>
    </row>
    <row r="79" spans="24:25" ht="12.75">
      <c r="X79" s="46">
        <f t="shared" si="11"/>
        <v>0.07</v>
      </c>
      <c r="Y79" s="46">
        <f t="shared" si="10"/>
        <v>0.07</v>
      </c>
    </row>
    <row r="80" spans="24:25" ht="12.75">
      <c r="X80" s="46">
        <f t="shared" si="11"/>
        <v>0.07</v>
      </c>
      <c r="Y80" s="46">
        <f t="shared" si="10"/>
        <v>0.07</v>
      </c>
    </row>
    <row r="81" spans="24:25" ht="12.75">
      <c r="X81" s="46">
        <f t="shared" si="11"/>
        <v>0.07</v>
      </c>
      <c r="Y81" s="46">
        <f t="shared" si="10"/>
        <v>0.07</v>
      </c>
    </row>
    <row r="82" spans="24:25" ht="12.75">
      <c r="X82" s="46">
        <f t="shared" si="11"/>
        <v>0.07</v>
      </c>
      <c r="Y82" s="46">
        <f t="shared" si="10"/>
        <v>0.07</v>
      </c>
    </row>
    <row r="83" spans="24:25" ht="12.75">
      <c r="X83" s="46">
        <f t="shared" si="11"/>
        <v>0.07</v>
      </c>
      <c r="Y83" s="46">
        <f t="shared" si="10"/>
        <v>0.07</v>
      </c>
    </row>
    <row r="84" spans="24:25" ht="12.75">
      <c r="X84" s="46">
        <f t="shared" si="11"/>
        <v>0.07</v>
      </c>
      <c r="Y84" s="46">
        <f t="shared" si="10"/>
        <v>0.07</v>
      </c>
    </row>
    <row r="85" spans="24:25" ht="12.75">
      <c r="X85" s="46">
        <f t="shared" si="11"/>
        <v>0.07</v>
      </c>
      <c r="Y85" s="46">
        <f t="shared" si="10"/>
        <v>0.07</v>
      </c>
    </row>
    <row r="86" spans="24:25" ht="12.75">
      <c r="X86" s="46">
        <f t="shared" si="11"/>
        <v>0.07</v>
      </c>
      <c r="Y86" s="46">
        <f t="shared" si="10"/>
        <v>0.07</v>
      </c>
    </row>
    <row r="87" spans="24:25" ht="12.75">
      <c r="X87" s="46">
        <f t="shared" si="11"/>
        <v>0.07</v>
      </c>
      <c r="Y87" s="46">
        <f t="shared" si="10"/>
        <v>0.07</v>
      </c>
    </row>
    <row r="88" spans="24:25" ht="12.75">
      <c r="X88" s="46">
        <f t="shared" si="11"/>
        <v>0.07</v>
      </c>
      <c r="Y88" s="46">
        <f t="shared" si="10"/>
        <v>0.07</v>
      </c>
    </row>
    <row r="89" spans="24:25" ht="12.75">
      <c r="X89" s="46">
        <f t="shared" si="11"/>
        <v>0.07</v>
      </c>
      <c r="Y89" s="46">
        <f t="shared" si="10"/>
        <v>0.07</v>
      </c>
    </row>
    <row r="90" spans="24:25" ht="12.75">
      <c r="X90" s="46">
        <f t="shared" si="11"/>
        <v>0.07</v>
      </c>
      <c r="Y90" s="46">
        <f t="shared" si="10"/>
        <v>0.07</v>
      </c>
    </row>
    <row r="91" spans="24:25" ht="12.75">
      <c r="X91" s="46">
        <f t="shared" si="11"/>
        <v>0.07</v>
      </c>
      <c r="Y91" s="46">
        <f t="shared" si="10"/>
        <v>0.07</v>
      </c>
    </row>
    <row r="92" spans="24:25" ht="12.75">
      <c r="X92" s="46">
        <f t="shared" si="11"/>
        <v>0.07</v>
      </c>
      <c r="Y92" s="46">
        <f t="shared" si="10"/>
        <v>0.07</v>
      </c>
    </row>
    <row r="93" spans="24:25" ht="12.75">
      <c r="X93" s="46">
        <f t="shared" si="11"/>
        <v>0.07</v>
      </c>
      <c r="Y93" s="46">
        <f t="shared" si="10"/>
        <v>0.07</v>
      </c>
    </row>
    <row r="94" spans="24:25" ht="12.75">
      <c r="X94" s="46">
        <f t="shared" si="11"/>
        <v>0.07</v>
      </c>
      <c r="Y94" s="46">
        <f t="shared" si="10"/>
        <v>0.07</v>
      </c>
    </row>
    <row r="95" spans="24:25" ht="12.75">
      <c r="X95" s="46">
        <f t="shared" si="11"/>
        <v>0.07</v>
      </c>
      <c r="Y95" s="46">
        <f t="shared" si="10"/>
        <v>0.07</v>
      </c>
    </row>
    <row r="96" spans="24:25" ht="12.75">
      <c r="X96" s="46">
        <f t="shared" si="11"/>
        <v>0.07</v>
      </c>
      <c r="Y96" s="46">
        <f t="shared" si="10"/>
        <v>0.07</v>
      </c>
    </row>
    <row r="97" spans="24:25" ht="12.75">
      <c r="X97" s="46">
        <f t="shared" si="11"/>
        <v>0.07</v>
      </c>
      <c r="Y97" s="46">
        <f t="shared" si="10"/>
        <v>0.07</v>
      </c>
    </row>
    <row r="98" spans="24:25" ht="12.75">
      <c r="X98" s="46">
        <f t="shared" si="11"/>
        <v>0.07</v>
      </c>
      <c r="Y98" s="46">
        <f t="shared" si="10"/>
        <v>0.07</v>
      </c>
    </row>
    <row r="99" spans="24:25" ht="12.75">
      <c r="X99" s="46">
        <f t="shared" si="11"/>
        <v>0.07</v>
      </c>
      <c r="Y99" s="46">
        <f t="shared" si="10"/>
        <v>0.07</v>
      </c>
    </row>
    <row r="100" spans="24:25" ht="12.75">
      <c r="X100" s="46">
        <f t="shared" si="11"/>
        <v>0.07</v>
      </c>
      <c r="Y100" s="46">
        <f t="shared" si="10"/>
        <v>0.07</v>
      </c>
    </row>
    <row r="101" spans="24:25" ht="12.75">
      <c r="X101" s="46">
        <f t="shared" si="11"/>
        <v>0.07</v>
      </c>
      <c r="Y101" s="46">
        <f t="shared" si="10"/>
        <v>0.07</v>
      </c>
    </row>
    <row r="102" spans="24:25" ht="12.75">
      <c r="X102" s="46">
        <f t="shared" si="11"/>
        <v>0.07</v>
      </c>
      <c r="Y102" s="46">
        <f t="shared" si="10"/>
        <v>0.07</v>
      </c>
    </row>
    <row r="103" spans="24:25" ht="12.75">
      <c r="X103" s="46">
        <f t="shared" si="11"/>
        <v>0.07</v>
      </c>
      <c r="Y103" s="46">
        <f t="shared" si="10"/>
        <v>0.07</v>
      </c>
    </row>
    <row r="104" spans="24:25" ht="12.75">
      <c r="X104" s="46">
        <f t="shared" si="11"/>
        <v>0.07</v>
      </c>
      <c r="Y104" s="46">
        <f t="shared" si="10"/>
        <v>0.07</v>
      </c>
    </row>
    <row r="105" spans="24:25" ht="12.75">
      <c r="X105" s="46">
        <f t="shared" si="11"/>
        <v>0.07</v>
      </c>
      <c r="Y105" s="46">
        <f t="shared" si="10"/>
        <v>0.07</v>
      </c>
    </row>
    <row r="106" spans="24:25" ht="12.75">
      <c r="X106" s="46">
        <f t="shared" si="11"/>
        <v>0.07</v>
      </c>
      <c r="Y106" s="46">
        <f t="shared" si="10"/>
        <v>0.07</v>
      </c>
    </row>
    <row r="107" spans="24:25" ht="12.75">
      <c r="X107" s="46">
        <f t="shared" si="11"/>
        <v>0.07</v>
      </c>
      <c r="Y107" s="46">
        <f t="shared" si="10"/>
        <v>0.07</v>
      </c>
    </row>
    <row r="108" spans="24:25" ht="12.75">
      <c r="X108" s="46">
        <f t="shared" si="11"/>
        <v>0.07</v>
      </c>
      <c r="Y108" s="46">
        <f t="shared" si="10"/>
        <v>0.07</v>
      </c>
    </row>
    <row r="109" spans="24:25" ht="12.75">
      <c r="X109" s="46">
        <f t="shared" si="11"/>
        <v>0.07</v>
      </c>
      <c r="Y109" s="46">
        <f t="shared" si="10"/>
        <v>0.07</v>
      </c>
    </row>
    <row r="110" spans="24:25" ht="12.75">
      <c r="X110" s="46">
        <f t="shared" si="11"/>
        <v>0.07</v>
      </c>
      <c r="Y110" s="46">
        <f t="shared" si="10"/>
        <v>0.07</v>
      </c>
    </row>
    <row r="111" spans="24:25" ht="12.75">
      <c r="X111" s="46">
        <f t="shared" si="11"/>
        <v>0.07</v>
      </c>
      <c r="Y111" s="46">
        <f t="shared" si="10"/>
        <v>0.07</v>
      </c>
    </row>
    <row r="112" spans="24:25" ht="12.75">
      <c r="X112" s="46">
        <f t="shared" si="11"/>
        <v>0.07</v>
      </c>
      <c r="Y112" s="46">
        <f t="shared" si="10"/>
        <v>0.07</v>
      </c>
    </row>
    <row r="113" spans="24:25" ht="12.75">
      <c r="X113" s="46">
        <f t="shared" si="11"/>
        <v>0.07</v>
      </c>
      <c r="Y113" s="46">
        <f t="shared" si="10"/>
        <v>0.07</v>
      </c>
    </row>
    <row r="114" spans="24:25" ht="12.75">
      <c r="X114" s="46">
        <f t="shared" si="11"/>
        <v>0.07</v>
      </c>
      <c r="Y114" s="46">
        <f t="shared" si="10"/>
        <v>0.07</v>
      </c>
    </row>
    <row r="115" spans="24:25" ht="12.75">
      <c r="X115" s="46">
        <f t="shared" si="11"/>
        <v>0.07</v>
      </c>
      <c r="Y115" s="46">
        <f t="shared" si="10"/>
        <v>0.07</v>
      </c>
    </row>
    <row r="116" spans="24:25" ht="12.75">
      <c r="X116" s="46">
        <f t="shared" si="11"/>
        <v>0.07</v>
      </c>
      <c r="Y116" s="46">
        <f t="shared" si="10"/>
        <v>0.07</v>
      </c>
    </row>
    <row r="117" spans="24:25" ht="12.75">
      <c r="X117" s="46">
        <f t="shared" si="11"/>
        <v>0.07</v>
      </c>
      <c r="Y117" s="46">
        <f t="shared" si="10"/>
        <v>0.07</v>
      </c>
    </row>
    <row r="118" spans="24:25" ht="12.75">
      <c r="X118" s="46">
        <f t="shared" si="11"/>
        <v>0.07</v>
      </c>
      <c r="Y118" s="46">
        <f t="shared" si="10"/>
        <v>0.07</v>
      </c>
    </row>
    <row r="119" spans="24:25" ht="12.75">
      <c r="X119" s="46">
        <f t="shared" si="11"/>
        <v>0.07</v>
      </c>
      <c r="Y119" s="46">
        <f t="shared" si="10"/>
        <v>0.07</v>
      </c>
    </row>
    <row r="120" spans="24:25" ht="12.75">
      <c r="X120" s="46">
        <f t="shared" si="11"/>
        <v>0.07</v>
      </c>
      <c r="Y120" s="46">
        <f t="shared" si="10"/>
        <v>0.07</v>
      </c>
    </row>
    <row r="121" spans="24:25" ht="12.75">
      <c r="X121" s="46">
        <f t="shared" si="11"/>
        <v>0.07</v>
      </c>
      <c r="Y121" s="46">
        <f t="shared" si="10"/>
        <v>0.07</v>
      </c>
    </row>
    <row r="122" spans="24:25" ht="12.75">
      <c r="X122" s="46">
        <f t="shared" si="11"/>
        <v>0.07</v>
      </c>
      <c r="Y122" s="46">
        <f t="shared" si="10"/>
        <v>0.07</v>
      </c>
    </row>
    <row r="123" spans="24:25" ht="12.75">
      <c r="X123" s="46">
        <f t="shared" si="11"/>
        <v>0.07</v>
      </c>
      <c r="Y123" s="46">
        <f t="shared" si="10"/>
        <v>0.07</v>
      </c>
    </row>
    <row r="124" spans="24:25" ht="12.75">
      <c r="X124" s="46">
        <f t="shared" si="11"/>
        <v>0.07</v>
      </c>
      <c r="Y124" s="46">
        <f t="shared" si="10"/>
        <v>0.07</v>
      </c>
    </row>
    <row r="125" spans="24:25" ht="12.75">
      <c r="X125" s="46">
        <f t="shared" si="11"/>
        <v>0.07</v>
      </c>
      <c r="Y125" s="46">
        <f t="shared" si="10"/>
        <v>0.07</v>
      </c>
    </row>
    <row r="126" spans="24:25" ht="12.75">
      <c r="X126" s="46">
        <f t="shared" si="11"/>
        <v>0.07</v>
      </c>
      <c r="Y126" s="46">
        <f t="shared" si="10"/>
        <v>0.07</v>
      </c>
    </row>
    <row r="127" spans="24:25" ht="12.75">
      <c r="X127" s="46">
        <f t="shared" si="11"/>
        <v>0.07</v>
      </c>
      <c r="Y127" s="46">
        <f t="shared" si="10"/>
        <v>0.07</v>
      </c>
    </row>
    <row r="128" spans="24:25" ht="12.75">
      <c r="X128" s="46">
        <f t="shared" si="11"/>
        <v>0.07</v>
      </c>
      <c r="Y128" s="46">
        <f t="shared" si="10"/>
        <v>0.07</v>
      </c>
    </row>
    <row r="129" spans="24:25" ht="12.75">
      <c r="X129" s="46">
        <f t="shared" si="11"/>
        <v>0.07</v>
      </c>
      <c r="Y129" s="46">
        <f t="shared" si="10"/>
        <v>0.07</v>
      </c>
    </row>
    <row r="130" spans="24:25" ht="12.75">
      <c r="X130" s="46">
        <f t="shared" si="11"/>
        <v>0.07</v>
      </c>
      <c r="Y130" s="46">
        <f t="shared" si="10"/>
        <v>0.07</v>
      </c>
    </row>
    <row r="131" spans="24:25" ht="12.75">
      <c r="X131" s="46">
        <f t="shared" si="11"/>
        <v>0.07</v>
      </c>
      <c r="Y131" s="46">
        <f t="shared" si="10"/>
        <v>0.07</v>
      </c>
    </row>
    <row r="132" spans="24:25" ht="12.75">
      <c r="X132" s="46">
        <f t="shared" si="11"/>
        <v>0.07</v>
      </c>
      <c r="Y132" s="46">
        <f t="shared" si="10"/>
        <v>0.07</v>
      </c>
    </row>
    <row r="133" spans="24:25" ht="12.75">
      <c r="X133" s="46">
        <f t="shared" si="11"/>
        <v>0.07</v>
      </c>
      <c r="Y133" s="46">
        <f t="shared" si="10"/>
        <v>0.07</v>
      </c>
    </row>
    <row r="134" spans="24:25" ht="12.75">
      <c r="X134" s="46">
        <f t="shared" si="11"/>
        <v>0.07</v>
      </c>
      <c r="Y134" s="46">
        <f t="shared" si="10"/>
        <v>0.07</v>
      </c>
    </row>
    <row r="135" spans="24:25" ht="12.75">
      <c r="X135" s="46">
        <f t="shared" si="11"/>
        <v>0.07</v>
      </c>
      <c r="Y135" s="46">
        <f t="shared" si="10"/>
        <v>0.07</v>
      </c>
    </row>
    <row r="136" spans="24:25" ht="12.75">
      <c r="X136" s="46">
        <f t="shared" si="11"/>
        <v>0.07</v>
      </c>
      <c r="Y136" s="46">
        <f t="shared" si="10"/>
        <v>0.07</v>
      </c>
    </row>
    <row r="137" spans="24:25" ht="12.75">
      <c r="X137" s="46">
        <f t="shared" si="11"/>
        <v>0.07</v>
      </c>
      <c r="Y137" s="46">
        <f t="shared" si="10"/>
        <v>0.07</v>
      </c>
    </row>
    <row r="138" spans="24:25" ht="12.75">
      <c r="X138" s="46">
        <f t="shared" si="11"/>
        <v>0.07</v>
      </c>
      <c r="Y138" s="46">
        <f t="shared" si="10"/>
        <v>0.07</v>
      </c>
    </row>
    <row r="139" spans="24:25" ht="12.75">
      <c r="X139" s="46">
        <f t="shared" si="11"/>
        <v>0.07</v>
      </c>
      <c r="Y139" s="46">
        <f aca="true" t="shared" si="12" ref="Y139:Y188">X139</f>
        <v>0.07</v>
      </c>
    </row>
    <row r="140" spans="24:25" ht="12.75">
      <c r="X140" s="46">
        <f t="shared" si="11"/>
        <v>0.07</v>
      </c>
      <c r="Y140" s="46">
        <f t="shared" si="12"/>
        <v>0.07</v>
      </c>
    </row>
    <row r="141" spans="24:25" ht="12.75">
      <c r="X141" s="46">
        <f aca="true" t="shared" si="13" ref="X141:X180">X140</f>
        <v>0.07</v>
      </c>
      <c r="Y141" s="46">
        <f t="shared" si="12"/>
        <v>0.07</v>
      </c>
    </row>
    <row r="142" spans="24:25" ht="12.75">
      <c r="X142" s="46">
        <f t="shared" si="13"/>
        <v>0.07</v>
      </c>
      <c r="Y142" s="46">
        <f t="shared" si="12"/>
        <v>0.07</v>
      </c>
    </row>
    <row r="143" spans="24:25" ht="12.75">
      <c r="X143" s="46">
        <f t="shared" si="13"/>
        <v>0.07</v>
      </c>
      <c r="Y143" s="46">
        <f t="shared" si="12"/>
        <v>0.07</v>
      </c>
    </row>
    <row r="144" spans="24:25" ht="12.75">
      <c r="X144" s="46">
        <f t="shared" si="13"/>
        <v>0.07</v>
      </c>
      <c r="Y144" s="46">
        <f t="shared" si="12"/>
        <v>0.07</v>
      </c>
    </row>
    <row r="145" spans="24:25" ht="12.75">
      <c r="X145" s="46">
        <f t="shared" si="13"/>
        <v>0.07</v>
      </c>
      <c r="Y145" s="46">
        <f t="shared" si="12"/>
        <v>0.07</v>
      </c>
    </row>
    <row r="146" spans="24:25" ht="12.75">
      <c r="X146" s="46">
        <f t="shared" si="13"/>
        <v>0.07</v>
      </c>
      <c r="Y146" s="46">
        <f t="shared" si="12"/>
        <v>0.07</v>
      </c>
    </row>
    <row r="147" spans="24:25" ht="12.75">
      <c r="X147" s="46">
        <f t="shared" si="13"/>
        <v>0.07</v>
      </c>
      <c r="Y147" s="46">
        <f t="shared" si="12"/>
        <v>0.07</v>
      </c>
    </row>
    <row r="148" spans="24:25" ht="12.75">
      <c r="X148" s="46">
        <f t="shared" si="13"/>
        <v>0.07</v>
      </c>
      <c r="Y148" s="46">
        <f t="shared" si="12"/>
        <v>0.07</v>
      </c>
    </row>
    <row r="149" spans="24:25" ht="12.75">
      <c r="X149" s="46">
        <f t="shared" si="13"/>
        <v>0.07</v>
      </c>
      <c r="Y149" s="46">
        <f t="shared" si="12"/>
        <v>0.07</v>
      </c>
    </row>
    <row r="150" spans="24:25" ht="12.75">
      <c r="X150" s="46">
        <f t="shared" si="13"/>
        <v>0.07</v>
      </c>
      <c r="Y150" s="46">
        <f t="shared" si="12"/>
        <v>0.07</v>
      </c>
    </row>
    <row r="151" spans="24:25" ht="12.75">
      <c r="X151" s="46">
        <f t="shared" si="13"/>
        <v>0.07</v>
      </c>
      <c r="Y151" s="46">
        <f t="shared" si="12"/>
        <v>0.07</v>
      </c>
    </row>
    <row r="152" spans="24:25" ht="12.75">
      <c r="X152" s="46">
        <f t="shared" si="13"/>
        <v>0.07</v>
      </c>
      <c r="Y152" s="46">
        <f t="shared" si="12"/>
        <v>0.07</v>
      </c>
    </row>
    <row r="153" spans="24:25" ht="12.75">
      <c r="X153" s="46">
        <f t="shared" si="13"/>
        <v>0.07</v>
      </c>
      <c r="Y153" s="46">
        <f t="shared" si="12"/>
        <v>0.07</v>
      </c>
    </row>
    <row r="154" spans="24:25" ht="12.75">
      <c r="X154" s="46">
        <f t="shared" si="13"/>
        <v>0.07</v>
      </c>
      <c r="Y154" s="46">
        <f t="shared" si="12"/>
        <v>0.07</v>
      </c>
    </row>
    <row r="155" spans="24:25" ht="12.75">
      <c r="X155" s="46">
        <f t="shared" si="13"/>
        <v>0.07</v>
      </c>
      <c r="Y155" s="46">
        <f t="shared" si="12"/>
        <v>0.07</v>
      </c>
    </row>
    <row r="156" spans="24:25" ht="12.75">
      <c r="X156" s="46">
        <f t="shared" si="13"/>
        <v>0.07</v>
      </c>
      <c r="Y156" s="46">
        <f t="shared" si="12"/>
        <v>0.07</v>
      </c>
    </row>
    <row r="157" spans="24:25" ht="12.75">
      <c r="X157" s="46">
        <f t="shared" si="13"/>
        <v>0.07</v>
      </c>
      <c r="Y157" s="46">
        <f t="shared" si="12"/>
        <v>0.07</v>
      </c>
    </row>
    <row r="158" spans="24:25" ht="12.75">
      <c r="X158" s="46">
        <f t="shared" si="13"/>
        <v>0.07</v>
      </c>
      <c r="Y158" s="46">
        <f t="shared" si="12"/>
        <v>0.07</v>
      </c>
    </row>
    <row r="159" spans="24:25" ht="12.75">
      <c r="X159" s="46">
        <f t="shared" si="13"/>
        <v>0.07</v>
      </c>
      <c r="Y159" s="46">
        <f t="shared" si="12"/>
        <v>0.07</v>
      </c>
    </row>
    <row r="160" spans="24:25" ht="12.75">
      <c r="X160" s="46">
        <f t="shared" si="13"/>
        <v>0.07</v>
      </c>
      <c r="Y160" s="46">
        <f t="shared" si="12"/>
        <v>0.07</v>
      </c>
    </row>
    <row r="161" spans="24:25" ht="12.75">
      <c r="X161" s="46">
        <f t="shared" si="13"/>
        <v>0.07</v>
      </c>
      <c r="Y161" s="46">
        <f t="shared" si="12"/>
        <v>0.07</v>
      </c>
    </row>
    <row r="162" spans="24:25" ht="12.75">
      <c r="X162" s="46">
        <f t="shared" si="13"/>
        <v>0.07</v>
      </c>
      <c r="Y162" s="46">
        <f t="shared" si="12"/>
        <v>0.07</v>
      </c>
    </row>
    <row r="163" spans="24:25" ht="12.75">
      <c r="X163" s="46">
        <f t="shared" si="13"/>
        <v>0.07</v>
      </c>
      <c r="Y163" s="46">
        <f t="shared" si="12"/>
        <v>0.07</v>
      </c>
    </row>
    <row r="164" spans="24:25" ht="12.75">
      <c r="X164" s="46">
        <f t="shared" si="13"/>
        <v>0.07</v>
      </c>
      <c r="Y164" s="46">
        <f t="shared" si="12"/>
        <v>0.07</v>
      </c>
    </row>
    <row r="165" spans="24:25" ht="12.75">
      <c r="X165" s="46">
        <f t="shared" si="13"/>
        <v>0.07</v>
      </c>
      <c r="Y165" s="46">
        <f t="shared" si="12"/>
        <v>0.07</v>
      </c>
    </row>
    <row r="166" spans="24:25" ht="12.75">
      <c r="X166" s="46">
        <f t="shared" si="13"/>
        <v>0.07</v>
      </c>
      <c r="Y166" s="46">
        <f t="shared" si="12"/>
        <v>0.07</v>
      </c>
    </row>
    <row r="167" spans="24:25" ht="12.75">
      <c r="X167" s="46">
        <f t="shared" si="13"/>
        <v>0.07</v>
      </c>
      <c r="Y167" s="46">
        <f t="shared" si="12"/>
        <v>0.07</v>
      </c>
    </row>
    <row r="168" spans="24:25" ht="12.75">
      <c r="X168" s="46">
        <f t="shared" si="13"/>
        <v>0.07</v>
      </c>
      <c r="Y168" s="46">
        <f t="shared" si="12"/>
        <v>0.07</v>
      </c>
    </row>
    <row r="169" spans="24:25" ht="12.75">
      <c r="X169" s="46">
        <f t="shared" si="13"/>
        <v>0.07</v>
      </c>
      <c r="Y169" s="46">
        <f t="shared" si="12"/>
        <v>0.07</v>
      </c>
    </row>
    <row r="170" spans="24:25" ht="12.75">
      <c r="X170" s="46">
        <f t="shared" si="13"/>
        <v>0.07</v>
      </c>
      <c r="Y170" s="46">
        <f t="shared" si="12"/>
        <v>0.07</v>
      </c>
    </row>
    <row r="171" spans="24:25" ht="12.75">
      <c r="X171" s="46">
        <f t="shared" si="13"/>
        <v>0.07</v>
      </c>
      <c r="Y171" s="46">
        <f t="shared" si="12"/>
        <v>0.07</v>
      </c>
    </row>
    <row r="172" spans="24:25" ht="12.75">
      <c r="X172" s="46">
        <f t="shared" si="13"/>
        <v>0.07</v>
      </c>
      <c r="Y172" s="46">
        <f t="shared" si="12"/>
        <v>0.07</v>
      </c>
    </row>
    <row r="173" spans="24:25" ht="12.75">
      <c r="X173" s="46">
        <f t="shared" si="13"/>
        <v>0.07</v>
      </c>
      <c r="Y173" s="46">
        <f t="shared" si="12"/>
        <v>0.07</v>
      </c>
    </row>
    <row r="174" spans="24:25" ht="12.75">
      <c r="X174" s="46">
        <f t="shared" si="13"/>
        <v>0.07</v>
      </c>
      <c r="Y174" s="46">
        <f t="shared" si="12"/>
        <v>0.07</v>
      </c>
    </row>
    <row r="175" spans="24:25" ht="12.75">
      <c r="X175" s="46">
        <f t="shared" si="13"/>
        <v>0.07</v>
      </c>
      <c r="Y175" s="46">
        <f t="shared" si="12"/>
        <v>0.07</v>
      </c>
    </row>
    <row r="176" spans="24:25" ht="12.75">
      <c r="X176" s="46">
        <f t="shared" si="13"/>
        <v>0.07</v>
      </c>
      <c r="Y176" s="46">
        <f t="shared" si="12"/>
        <v>0.07</v>
      </c>
    </row>
    <row r="177" spans="24:25" ht="12.75">
      <c r="X177" s="46">
        <f t="shared" si="13"/>
        <v>0.07</v>
      </c>
      <c r="Y177" s="46">
        <f t="shared" si="12"/>
        <v>0.07</v>
      </c>
    </row>
    <row r="178" spans="24:25" ht="12.75">
      <c r="X178" s="46">
        <f t="shared" si="13"/>
        <v>0.07</v>
      </c>
      <c r="Y178" s="46">
        <f t="shared" si="12"/>
        <v>0.07</v>
      </c>
    </row>
    <row r="179" spans="24:25" ht="12.75">
      <c r="X179" s="46">
        <f t="shared" si="13"/>
        <v>0.07</v>
      </c>
      <c r="Y179" s="46">
        <f t="shared" si="12"/>
        <v>0.07</v>
      </c>
    </row>
    <row r="180" spans="24:25" ht="12.75">
      <c r="X180" s="46">
        <f t="shared" si="13"/>
        <v>0.07</v>
      </c>
      <c r="Y180" s="46">
        <f t="shared" si="12"/>
        <v>0.07</v>
      </c>
    </row>
    <row r="181" ht="12.75">
      <c r="Y181" s="46">
        <f t="shared" si="12"/>
        <v>0</v>
      </c>
    </row>
    <row r="182" ht="12.75">
      <c r="Y182" s="46">
        <f t="shared" si="12"/>
        <v>0</v>
      </c>
    </row>
    <row r="183" ht="12.75">
      <c r="Y183" s="46">
        <f t="shared" si="12"/>
        <v>0</v>
      </c>
    </row>
    <row r="184" ht="12.75">
      <c r="Y184" s="46">
        <f t="shared" si="12"/>
        <v>0</v>
      </c>
    </row>
    <row r="185" ht="12.75">
      <c r="Y185" s="46">
        <f t="shared" si="12"/>
        <v>0</v>
      </c>
    </row>
    <row r="186" ht="12.75">
      <c r="Y186" s="46">
        <f t="shared" si="12"/>
        <v>0</v>
      </c>
    </row>
    <row r="187" ht="12.75">
      <c r="Y187" s="46">
        <f t="shared" si="12"/>
        <v>0</v>
      </c>
    </row>
    <row r="188" ht="12.75">
      <c r="Y188" s="46">
        <f t="shared" si="12"/>
        <v>0</v>
      </c>
    </row>
  </sheetData>
  <sheetProtection password="C7B5" sheet="1" objects="1" scenarios="1" selectLockedCells="1"/>
  <mergeCells count="6">
    <mergeCell ref="B7:C7"/>
    <mergeCell ref="B8:C8"/>
    <mergeCell ref="B1:D2"/>
    <mergeCell ref="B3:D4"/>
    <mergeCell ref="B5:R5"/>
    <mergeCell ref="B6:F6"/>
  </mergeCells>
  <printOptions horizontalCentered="1"/>
  <pageMargins left="0" right="0" top="0" bottom="0" header="0" footer="0"/>
  <pageSetup horizontalDpi="600" verticalDpi="600" orientation="portrait" paperSize="9" scale="40" r:id="rId2"/>
  <rowBreaks count="1" manualBreakCount="1">
    <brk id="59" min="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cp:lastPrinted>2012-03-01T16:58:42Z</cp:lastPrinted>
  <dcterms:created xsi:type="dcterms:W3CDTF">2010-02-18T14:24:12Z</dcterms:created>
  <dcterms:modified xsi:type="dcterms:W3CDTF">2015-08-16T18:03:54Z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